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61" windowWidth="8895" windowHeight="7440" tabRatio="866" activeTab="0"/>
  </bookViews>
  <sheets>
    <sheet name="PLANILLA" sheetId="1" r:id="rId1"/>
    <sheet name="Res_Partidas6" sheetId="2" r:id="rId2"/>
  </sheets>
  <definedNames>
    <definedName name="_xlnm.Print_Area" localSheetId="0">'PLANILLA'!$A$1:$J$112</definedName>
  </definedNames>
  <calcPr fullCalcOnLoad="1"/>
</workbook>
</file>

<file path=xl/sharedStrings.xml><?xml version="1.0" encoding="utf-8"?>
<sst xmlns="http://schemas.openxmlformats.org/spreadsheetml/2006/main" count="228" uniqueCount="112">
  <si>
    <t>TOTALES</t>
  </si>
  <si>
    <t>DEBE</t>
  </si>
  <si>
    <t>HABER</t>
  </si>
  <si>
    <t>P#1</t>
  </si>
  <si>
    <t>MANUFACTURA</t>
  </si>
  <si>
    <t>EMPAQUE</t>
  </si>
  <si>
    <t>ORDINARIO</t>
  </si>
  <si>
    <t>EXTRAORDINARIO</t>
  </si>
  <si>
    <t>PARTIDAS DE LA PLANILLA</t>
  </si>
  <si>
    <t>DEVENGADO</t>
  </si>
  <si>
    <t>TOTAL</t>
  </si>
  <si>
    <t>%</t>
  </si>
  <si>
    <t>CUOTA PATRONAL</t>
  </si>
  <si>
    <t>IRTRA</t>
  </si>
  <si>
    <t>INTECAP</t>
  </si>
  <si>
    <t>INDEMNIZACION</t>
  </si>
  <si>
    <t>AGUINALDO</t>
  </si>
  <si>
    <t>VACACIONES</t>
  </si>
  <si>
    <t>BONO 14</t>
  </si>
  <si>
    <t xml:space="preserve">MANO DE OBRA </t>
  </si>
  <si>
    <t xml:space="preserve">NO DE </t>
  </si>
  <si>
    <t xml:space="preserve">SALARIO </t>
  </si>
  <si>
    <t>IGSS CUOTA</t>
  </si>
  <si>
    <t>SUBTOTAL</t>
  </si>
  <si>
    <t>BONIFICACION</t>
  </si>
  <si>
    <t>DIRECTA</t>
  </si>
  <si>
    <t>OBREROS</t>
  </si>
  <si>
    <t>LABORAL</t>
  </si>
  <si>
    <t>INCENTIVO</t>
  </si>
  <si>
    <t>MANO DE OBRA</t>
  </si>
  <si>
    <t>SALARIO</t>
  </si>
  <si>
    <t>INDIRECTA</t>
  </si>
  <si>
    <t>CONTROL DE CALIDAD</t>
  </si>
  <si>
    <t>SERVICIOS GENERALES</t>
  </si>
  <si>
    <t>RECURSOS HUMANOS</t>
  </si>
  <si>
    <t>ADMON Y VENTAS</t>
  </si>
  <si>
    <t>ENVASADO</t>
  </si>
  <si>
    <t>7MO.</t>
  </si>
  <si>
    <t>DIA</t>
  </si>
  <si>
    <t>PROVISIÓN 3 DÍAS</t>
  </si>
  <si>
    <t>SUMA</t>
  </si>
  <si>
    <t>MANT. MAQUINARIA</t>
  </si>
  <si>
    <t>BODEGA</t>
  </si>
  <si>
    <t>SALARIOS TOTALES</t>
  </si>
  <si>
    <t>PRESTACIONES MOD</t>
  </si>
  <si>
    <t>BASE</t>
  </si>
  <si>
    <t>VALOR</t>
  </si>
  <si>
    <t>PRESTACIONES MOI</t>
  </si>
  <si>
    <t>ORD. + 7MO.</t>
  </si>
  <si>
    <t>ORD. + EXTRA.</t>
  </si>
  <si>
    <t>SUELDOS TOTALES</t>
  </si>
  <si>
    <t>MANO DE OBRA INDIRECTA</t>
  </si>
  <si>
    <t>MANO DE OBRA DIRECTA</t>
  </si>
  <si>
    <t>CÁLCULO DE PRESTACIONES</t>
  </si>
  <si>
    <t xml:space="preserve">          Cuota Laboral por pagar</t>
  </si>
  <si>
    <t xml:space="preserve">          Planillas por pagar</t>
  </si>
  <si>
    <t>R/ planilla mes de enero MOD</t>
  </si>
  <si>
    <r>
      <t xml:space="preserve">          </t>
    </r>
    <r>
      <rPr>
        <b/>
        <u val="single"/>
        <sz val="10"/>
        <rFont val="Calibri"/>
        <family val="2"/>
      </rPr>
      <t>Cuentas por Pagar</t>
    </r>
  </si>
  <si>
    <t xml:space="preserve">          Cuota patronal por pagar</t>
  </si>
  <si>
    <r>
      <t xml:space="preserve">          </t>
    </r>
    <r>
      <rPr>
        <b/>
        <u val="single"/>
        <sz val="10"/>
        <rFont val="Calibri"/>
        <family val="2"/>
      </rPr>
      <t>Provisiones lab. Por pagar</t>
    </r>
  </si>
  <si>
    <t xml:space="preserve">          Indemnización</t>
  </si>
  <si>
    <t xml:space="preserve">          Aguinaldo</t>
  </si>
  <si>
    <t xml:space="preserve">          Bono 14</t>
  </si>
  <si>
    <t xml:space="preserve">          Vacaciones</t>
  </si>
  <si>
    <t>R/ prest. Lab. mes de enero MOD</t>
  </si>
  <si>
    <t>MANO DE OBRA DIRECTA EN PROCESO</t>
  </si>
  <si>
    <t>GASTOS INDIRECTOS DE FABRICACION EN PROCESO</t>
  </si>
  <si>
    <t>P#2</t>
  </si>
  <si>
    <t>P#</t>
  </si>
  <si>
    <t>Salarios Depto de Manufactura</t>
  </si>
  <si>
    <t>Salarios Depto de Envasado</t>
  </si>
  <si>
    <t>Salarios Depto de Empaque</t>
  </si>
  <si>
    <t>Bonificación Incentivo Depto. Empaque</t>
  </si>
  <si>
    <t>Bonificación Incentivo Depto. Envasado</t>
  </si>
  <si>
    <t>Bonificación Incentivo Depto. Manufactura</t>
  </si>
  <si>
    <t>Prestaciones Laborales Depto. Manufactura</t>
  </si>
  <si>
    <t>Prestaciones Laborales Depto. Envasado</t>
  </si>
  <si>
    <t>Prestaciones Laborales Depto. Empaque</t>
  </si>
  <si>
    <t>MANUF</t>
  </si>
  <si>
    <t>ENVASA</t>
  </si>
  <si>
    <t>Sueldos Depto. Manufactura</t>
  </si>
  <si>
    <t>Sueldos Depto. Envasado</t>
  </si>
  <si>
    <t>Sueldos Depto. Empaque</t>
  </si>
  <si>
    <t>Sueldos Depto. Control de Calidad</t>
  </si>
  <si>
    <t>Bonificación Incentivo Depto. C. de Calidad</t>
  </si>
  <si>
    <t>Sueldos Depto. Mant. Maquinaria</t>
  </si>
  <si>
    <t>Bonificación Incentivo Depto. Mant. Maqui.</t>
  </si>
  <si>
    <t>Sueldos Depto. Bodegas</t>
  </si>
  <si>
    <t>Bonificación Incentivo Depto. Bodegas</t>
  </si>
  <si>
    <t>Sueldos Depto. Servicios Generales</t>
  </si>
  <si>
    <t>Bonificación Incentivo Depto. Serv. General.</t>
  </si>
  <si>
    <t>Sueldos Depto. Recursos Humanos</t>
  </si>
  <si>
    <t>Bonificación Incentivo Depto. R. Humanos</t>
  </si>
  <si>
    <t>Sueldos Depto. Admon. Y Ventas</t>
  </si>
  <si>
    <t>Prestaciones Laborales Depto. C. de Calidad</t>
  </si>
  <si>
    <t>Prestaciones Laborales Depto. Mant. Maqui.</t>
  </si>
  <si>
    <t>Prestaciones Laborales Depto. Bodegas</t>
  </si>
  <si>
    <t>Prestaciones Laborales Depto. Serv. General</t>
  </si>
  <si>
    <t>Prestaciones Laborales Depto. R. Humanos</t>
  </si>
  <si>
    <t>Prestaciones Laborales Depto. Admon y Vtas</t>
  </si>
  <si>
    <t>C. DE CALIDAD</t>
  </si>
  <si>
    <t>MANT. MAQ</t>
  </si>
  <si>
    <t>BODEGAS</t>
  </si>
  <si>
    <t>S. GENERAL</t>
  </si>
  <si>
    <t>R. HUMANOS</t>
  </si>
  <si>
    <t>ADMON Y VTAS</t>
  </si>
  <si>
    <t>TOTALES POR DEPTO</t>
  </si>
  <si>
    <t>TOTALES POR CENTRO</t>
  </si>
  <si>
    <t>Bonificación Incentivo Depto. Admon y Vtas</t>
  </si>
  <si>
    <t>CALCULO DE MANO DE OBRA</t>
  </si>
  <si>
    <t>----------- 31/01/13 -----------</t>
  </si>
  <si>
    <t>EMPRESA PERFUME DE ROSAS</t>
  </si>
</sst>
</file>

<file path=xl/styles.xml><?xml version="1.0" encoding="utf-8"?>
<styleSheet xmlns="http://schemas.openxmlformats.org/spreadsheetml/2006/main">
  <numFmts count="4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_(&quot;Q&quot;* #,##0.0000_);_(&quot;Q&quot;* \(#,##0.0000\);_(&quot;Q&quot;* &quot;-&quot;??_);_(@_)"/>
    <numFmt numFmtId="175" formatCode="#,##0.000000_);\(#,##0.000000\)"/>
    <numFmt numFmtId="176" formatCode="0.000000000"/>
    <numFmt numFmtId="177" formatCode="0.0000000000"/>
    <numFmt numFmtId="178" formatCode="0.0000000"/>
    <numFmt numFmtId="179" formatCode="&quot;Q&quot;#,##0.00"/>
    <numFmt numFmtId="180" formatCode="\Q#,##0_);[Red]&quot;(Q&quot;#,##0\)"/>
    <numFmt numFmtId="181" formatCode="_(\Q* #,##0.00_);_(\Q* \(#,##0.00\);_(\Q* \-??_);_(@_)"/>
    <numFmt numFmtId="182" formatCode="0.00000000000"/>
    <numFmt numFmtId="183" formatCode="#,##0.000000000"/>
    <numFmt numFmtId="184" formatCode="0.0000000%"/>
    <numFmt numFmtId="185" formatCode="0.00000%"/>
    <numFmt numFmtId="186" formatCode="0.0000%"/>
    <numFmt numFmtId="187" formatCode="0.000000%"/>
    <numFmt numFmtId="188" formatCode="0.000%"/>
    <numFmt numFmtId="189" formatCode="_(* #,##0.000_);_(* \(#,##0.000\);_(* &quot;-&quot;??_);_(@_)"/>
    <numFmt numFmtId="190" formatCode="0\o."/>
    <numFmt numFmtId="191" formatCode="_(* #,##0.00000_);_(* \(#,##0.00000\);_(* &quot;-&quot;??_);_(@_)"/>
    <numFmt numFmtId="192" formatCode="_(* #,##0.0000000000_);_(* \(#,##0.0000000000\);_(* &quot;-&quot;??????????_);_(@_)"/>
    <numFmt numFmtId="193" formatCode="[$-100A]dddd\,\ d&quot; de &quot;mmmm&quot; de &quot;yyyy"/>
    <numFmt numFmtId="194" formatCode="_(* #,##0.00000_);_(* \(#,##0.00000\);_(* &quot;-&quot;?????_);_(@_)"/>
    <numFmt numFmtId="195" formatCode="_(* #,##0.000000000_);_(* \(#,##0.000000000\);_(* &quot;-&quot;?????????_);_(@_)"/>
    <numFmt numFmtId="196" formatCode="_-* #,##0\ _Q_-;\-* #,##0\ _Q_-;_-* &quot;-&quot;??\ _Q_-;_-@_-"/>
    <numFmt numFmtId="197" formatCode="_-* #,##0.00\ _Q_-;\-* #,##0.00\ _Q_-;_-* &quot;-&quot;??\ _Q_-;_-@_-"/>
    <numFmt numFmtId="198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4" fontId="6" fillId="32" borderId="12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4" fontId="2" fillId="0" borderId="13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186" fontId="0" fillId="0" borderId="10" xfId="0" applyNumberForma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4" fontId="4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4" fontId="0" fillId="0" borderId="10" xfId="48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urrency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22.140625" style="0" customWidth="1"/>
    <col min="2" max="2" width="14.57421875" style="0" customWidth="1"/>
    <col min="3" max="3" width="16.28125" style="0" customWidth="1"/>
    <col min="4" max="4" width="18.7109375" style="0" customWidth="1"/>
    <col min="5" max="6" width="12.140625" style="0" customWidth="1"/>
    <col min="7" max="7" width="12.8515625" style="0" customWidth="1"/>
    <col min="8" max="8" width="13.7109375" style="0" customWidth="1"/>
    <col min="9" max="9" width="17.00390625" style="0" customWidth="1"/>
    <col min="10" max="10" width="14.00390625" style="0" customWidth="1"/>
    <col min="14" max="14" width="12.7109375" style="0" customWidth="1"/>
  </cols>
  <sheetData>
    <row r="1" spans="1:5" ht="12.75">
      <c r="A1" s="9" t="s">
        <v>109</v>
      </c>
      <c r="E1" s="9" t="s">
        <v>111</v>
      </c>
    </row>
    <row r="3" spans="1:10" ht="12.75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</row>
    <row r="4" ht="12.75">
      <c r="A4" s="9"/>
    </row>
    <row r="5" spans="1:10" s="9" customFormat="1" ht="12.75">
      <c r="A5" s="15" t="s">
        <v>19</v>
      </c>
      <c r="B5" s="15" t="s">
        <v>20</v>
      </c>
      <c r="C5" s="15" t="s">
        <v>21</v>
      </c>
      <c r="D5" s="15" t="s">
        <v>21</v>
      </c>
      <c r="E5" s="54" t="s">
        <v>23</v>
      </c>
      <c r="F5" s="16" t="s">
        <v>37</v>
      </c>
      <c r="G5" s="54" t="s">
        <v>9</v>
      </c>
      <c r="H5" s="15" t="s">
        <v>22</v>
      </c>
      <c r="I5" s="15" t="s">
        <v>24</v>
      </c>
      <c r="J5" s="15" t="s">
        <v>10</v>
      </c>
    </row>
    <row r="6" spans="1:10" s="9" customFormat="1" ht="12.75">
      <c r="A6" s="15" t="s">
        <v>25</v>
      </c>
      <c r="B6" s="15" t="s">
        <v>26</v>
      </c>
      <c r="C6" s="15" t="s">
        <v>6</v>
      </c>
      <c r="D6" s="15" t="s">
        <v>7</v>
      </c>
      <c r="E6" s="55"/>
      <c r="F6" s="16" t="s">
        <v>38</v>
      </c>
      <c r="G6" s="55"/>
      <c r="H6" s="15" t="s">
        <v>27</v>
      </c>
      <c r="I6" s="15" t="s">
        <v>28</v>
      </c>
      <c r="J6" s="15"/>
    </row>
    <row r="7" spans="1:10" ht="12.75">
      <c r="A7" s="8" t="s">
        <v>4</v>
      </c>
      <c r="B7" s="7">
        <v>15</v>
      </c>
      <c r="C7" s="11"/>
      <c r="D7" s="11"/>
      <c r="E7" s="11">
        <f>C7+D7</f>
        <v>0</v>
      </c>
      <c r="F7" s="11"/>
      <c r="G7" s="11">
        <f>E7+F7</f>
        <v>0</v>
      </c>
      <c r="H7" s="11">
        <f>G7*0.0483</f>
        <v>0</v>
      </c>
      <c r="I7" s="11"/>
      <c r="J7" s="11">
        <f>G7-H7+I7</f>
        <v>0</v>
      </c>
    </row>
    <row r="8" spans="1:10" ht="12.75">
      <c r="A8" s="7" t="s">
        <v>39</v>
      </c>
      <c r="B8" s="7"/>
      <c r="C8" s="11"/>
      <c r="D8" s="11"/>
      <c r="E8" s="11">
        <f>C8+D8</f>
        <v>0</v>
      </c>
      <c r="F8" s="11"/>
      <c r="G8" s="11">
        <f>E8+F8</f>
        <v>0</v>
      </c>
      <c r="H8" s="11"/>
      <c r="I8" s="11"/>
      <c r="J8" s="11">
        <f>G8</f>
        <v>0</v>
      </c>
    </row>
    <row r="9" spans="1:10" s="9" customFormat="1" ht="13.5" thickBot="1">
      <c r="A9" s="8" t="s">
        <v>40</v>
      </c>
      <c r="B9" s="13"/>
      <c r="C9" s="14"/>
      <c r="D9" s="14"/>
      <c r="E9" s="14">
        <f aca="true" t="shared" si="0" ref="E9:J9">SUM(E7:E8)</f>
        <v>0</v>
      </c>
      <c r="F9" s="14"/>
      <c r="G9" s="17">
        <f t="shared" si="0"/>
        <v>0</v>
      </c>
      <c r="H9" s="14">
        <f t="shared" si="0"/>
        <v>0</v>
      </c>
      <c r="I9" s="14"/>
      <c r="J9" s="14">
        <f t="shared" si="0"/>
        <v>0</v>
      </c>
    </row>
    <row r="10" spans="1:10" ht="13.5" thickTop="1">
      <c r="A10" s="7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8" t="s">
        <v>36</v>
      </c>
      <c r="B11" s="7">
        <v>10</v>
      </c>
      <c r="C11" s="11"/>
      <c r="D11" s="11"/>
      <c r="E11" s="11">
        <f>C11+D11</f>
        <v>0</v>
      </c>
      <c r="F11" s="11"/>
      <c r="G11" s="11">
        <f>E11+F11</f>
        <v>0</v>
      </c>
      <c r="H11" s="11">
        <f>G11*0.0483</f>
        <v>0</v>
      </c>
      <c r="I11" s="11"/>
      <c r="J11" s="11">
        <f>G11-H11+I11</f>
        <v>0</v>
      </c>
    </row>
    <row r="12" spans="1:10" ht="12.75">
      <c r="A12" s="7" t="s">
        <v>39</v>
      </c>
      <c r="B12" s="7"/>
      <c r="C12" s="11"/>
      <c r="D12" s="11"/>
      <c r="E12" s="11">
        <f>C12+D12</f>
        <v>0</v>
      </c>
      <c r="F12" s="11"/>
      <c r="G12" s="11">
        <f>E12+F12</f>
        <v>0</v>
      </c>
      <c r="H12" s="11"/>
      <c r="I12" s="11"/>
      <c r="J12" s="11">
        <f>G12</f>
        <v>0</v>
      </c>
    </row>
    <row r="13" spans="1:10" s="9" customFormat="1" ht="13.5" thickBot="1">
      <c r="A13" s="8" t="s">
        <v>40</v>
      </c>
      <c r="B13" s="13"/>
      <c r="C13" s="14"/>
      <c r="D13" s="14"/>
      <c r="E13" s="14">
        <f aca="true" t="shared" si="1" ref="E13:J13">SUM(E11:E12)</f>
        <v>0</v>
      </c>
      <c r="F13" s="14"/>
      <c r="G13" s="17">
        <f t="shared" si="1"/>
        <v>0</v>
      </c>
      <c r="H13" s="14">
        <f t="shared" si="1"/>
        <v>0</v>
      </c>
      <c r="I13" s="14"/>
      <c r="J13" s="14">
        <f t="shared" si="1"/>
        <v>0</v>
      </c>
    </row>
    <row r="14" spans="1:10" ht="13.5" thickTop="1">
      <c r="A14" s="7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8" t="s">
        <v>5</v>
      </c>
      <c r="B15" s="7">
        <v>6</v>
      </c>
      <c r="C15" s="11"/>
      <c r="D15" s="11"/>
      <c r="E15" s="11">
        <f>C15+D15</f>
        <v>0</v>
      </c>
      <c r="F15" s="11"/>
      <c r="G15" s="11">
        <f>E15+F15</f>
        <v>0</v>
      </c>
      <c r="H15" s="11">
        <f>G15*0.0483</f>
        <v>0</v>
      </c>
      <c r="I15" s="11"/>
      <c r="J15" s="11">
        <f>G15-H15+I15</f>
        <v>0</v>
      </c>
    </row>
    <row r="16" spans="1:10" ht="12.75">
      <c r="A16" s="7" t="s">
        <v>39</v>
      </c>
      <c r="B16" s="7"/>
      <c r="C16" s="11"/>
      <c r="D16" s="11"/>
      <c r="E16" s="11">
        <f>C16+D16</f>
        <v>0</v>
      </c>
      <c r="F16" s="11"/>
      <c r="G16" s="11">
        <f>E16+F16</f>
        <v>0</v>
      </c>
      <c r="H16" s="11"/>
      <c r="I16" s="11"/>
      <c r="J16" s="11">
        <f>G16</f>
        <v>0</v>
      </c>
    </row>
    <row r="17" spans="1:10" s="9" customFormat="1" ht="13.5" thickBot="1">
      <c r="A17" s="8" t="s">
        <v>40</v>
      </c>
      <c r="B17" s="13"/>
      <c r="C17" s="14"/>
      <c r="D17" s="14"/>
      <c r="E17" s="14">
        <f aca="true" t="shared" si="2" ref="E17:J17">SUM(E15:E16)</f>
        <v>0</v>
      </c>
      <c r="F17" s="14"/>
      <c r="G17" s="17">
        <f t="shared" si="2"/>
        <v>0</v>
      </c>
      <c r="H17" s="14">
        <f t="shared" si="2"/>
        <v>0</v>
      </c>
      <c r="I17" s="14"/>
      <c r="J17" s="14">
        <f t="shared" si="2"/>
        <v>0</v>
      </c>
    </row>
    <row r="18" spans="1:10" ht="13.5" thickTop="1">
      <c r="A18" s="7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 thickBot="1">
      <c r="A19" s="51" t="s">
        <v>0</v>
      </c>
      <c r="B19" s="52"/>
      <c r="C19" s="12"/>
      <c r="D19" s="12"/>
      <c r="E19" s="12">
        <f aca="true" t="shared" si="3" ref="E19:J19">E9+E13+E17</f>
        <v>0</v>
      </c>
      <c r="F19" s="12"/>
      <c r="G19" s="12">
        <f t="shared" si="3"/>
        <v>0</v>
      </c>
      <c r="H19" s="12">
        <f>H9+H13+H17</f>
        <v>0</v>
      </c>
      <c r="I19" s="12"/>
      <c r="J19" s="12">
        <f t="shared" si="3"/>
        <v>0</v>
      </c>
    </row>
    <row r="20" ht="13.5" thickTop="1"/>
    <row r="22" spans="1:10" ht="12.75">
      <c r="A22" s="53" t="s">
        <v>53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s="27" customFormat="1" ht="12.75">
      <c r="A23" s="40"/>
      <c r="B23" s="40"/>
      <c r="C23" s="40"/>
      <c r="D23" s="40"/>
      <c r="E23" s="40"/>
      <c r="F23" s="48" t="s">
        <v>107</v>
      </c>
      <c r="G23" s="48"/>
      <c r="H23" s="48"/>
      <c r="I23" s="40"/>
      <c r="J23" s="40"/>
    </row>
    <row r="24" spans="1:9" ht="12.75">
      <c r="A24" s="60" t="s">
        <v>43</v>
      </c>
      <c r="B24" t="s">
        <v>48</v>
      </c>
      <c r="C24" s="19">
        <f>G19-D19</f>
        <v>0</v>
      </c>
      <c r="D24" s="19"/>
      <c r="E24" s="19"/>
      <c r="F24" s="19">
        <f>G9-D9</f>
        <v>0</v>
      </c>
      <c r="G24" s="19">
        <f>G13-D13</f>
        <v>0</v>
      </c>
      <c r="H24" s="19">
        <f>G17-D17</f>
        <v>0</v>
      </c>
      <c r="I24" s="19"/>
    </row>
    <row r="25" spans="1:8" ht="12.75">
      <c r="A25" s="60"/>
      <c r="B25" t="s">
        <v>49</v>
      </c>
      <c r="C25" s="19">
        <f>G19</f>
        <v>0</v>
      </c>
      <c r="F25" s="19">
        <f>G9</f>
        <v>0</v>
      </c>
      <c r="G25" s="19">
        <f>G13</f>
        <v>0</v>
      </c>
      <c r="H25" s="19">
        <f>G17</f>
        <v>0</v>
      </c>
    </row>
    <row r="27" spans="1:12" s="9" customFormat="1" ht="12.75">
      <c r="A27" s="57" t="s">
        <v>44</v>
      </c>
      <c r="B27" s="57" t="s">
        <v>45</v>
      </c>
      <c r="C27" s="57" t="s">
        <v>11</v>
      </c>
      <c r="D27" s="50" t="s">
        <v>46</v>
      </c>
      <c r="E27" s="20"/>
      <c r="F27" s="20"/>
      <c r="G27" s="20"/>
      <c r="H27" s="37"/>
      <c r="I27" s="20"/>
      <c r="J27" s="20"/>
      <c r="K27" s="20"/>
      <c r="L27" s="56"/>
    </row>
    <row r="28" spans="1:12" s="9" customFormat="1" ht="12.75">
      <c r="A28" s="58"/>
      <c r="B28" s="58"/>
      <c r="C28" s="58"/>
      <c r="D28" s="50"/>
      <c r="E28" s="20"/>
      <c r="F28" s="46" t="s">
        <v>78</v>
      </c>
      <c r="G28" s="46" t="s">
        <v>79</v>
      </c>
      <c r="H28" s="46" t="s">
        <v>5</v>
      </c>
      <c r="I28" s="20"/>
      <c r="J28" s="20"/>
      <c r="K28" s="20"/>
      <c r="L28" s="56"/>
    </row>
    <row r="29" spans="1:12" ht="12.75">
      <c r="A29" s="7" t="s">
        <v>12</v>
      </c>
      <c r="B29" s="7" t="s">
        <v>49</v>
      </c>
      <c r="C29" s="18">
        <v>0.1067</v>
      </c>
      <c r="D29" s="11">
        <f>C25*C29</f>
        <v>0</v>
      </c>
      <c r="E29" s="21"/>
      <c r="F29" s="26">
        <f>F25*C29</f>
        <v>0</v>
      </c>
      <c r="G29" s="26">
        <f>G25*C29</f>
        <v>0</v>
      </c>
      <c r="H29" s="26">
        <f>H25*C29</f>
        <v>0</v>
      </c>
      <c r="I29" s="21"/>
      <c r="J29" s="21"/>
      <c r="K29" s="21"/>
      <c r="L29" s="21"/>
    </row>
    <row r="30" spans="1:12" ht="12.75">
      <c r="A30" s="7" t="s">
        <v>13</v>
      </c>
      <c r="B30" s="7" t="s">
        <v>49</v>
      </c>
      <c r="C30" s="18">
        <v>0.01</v>
      </c>
      <c r="D30" s="11">
        <f>C25*C30</f>
        <v>0</v>
      </c>
      <c r="E30" s="21"/>
      <c r="F30" s="47">
        <f>F25*C30</f>
        <v>0</v>
      </c>
      <c r="G30" s="26">
        <f>G25*C30</f>
        <v>0</v>
      </c>
      <c r="H30" s="26">
        <f>H25*C30</f>
        <v>0</v>
      </c>
      <c r="I30" s="21"/>
      <c r="J30" s="21"/>
      <c r="K30" s="21"/>
      <c r="L30" s="21"/>
    </row>
    <row r="31" spans="1:12" ht="12.75">
      <c r="A31" s="7" t="s">
        <v>14</v>
      </c>
      <c r="B31" s="7" t="s">
        <v>49</v>
      </c>
      <c r="C31" s="18">
        <v>0.01</v>
      </c>
      <c r="D31" s="11">
        <f>C25*C31</f>
        <v>0</v>
      </c>
      <c r="E31" s="21"/>
      <c r="F31" s="26">
        <f>F25*C31</f>
        <v>0</v>
      </c>
      <c r="G31" s="26">
        <f>G25*C31</f>
        <v>0</v>
      </c>
      <c r="H31" s="26">
        <f>H25*C31</f>
        <v>0</v>
      </c>
      <c r="I31" s="21"/>
      <c r="J31" s="21"/>
      <c r="K31" s="21"/>
      <c r="L31" s="21"/>
    </row>
    <row r="32" spans="1:12" ht="12.75">
      <c r="A32" s="7" t="s">
        <v>15</v>
      </c>
      <c r="B32" s="7" t="s">
        <v>49</v>
      </c>
      <c r="C32" s="33">
        <v>0.08333333</v>
      </c>
      <c r="D32" s="11">
        <f>C25*C32</f>
        <v>0</v>
      </c>
      <c r="E32" s="21"/>
      <c r="F32" s="26">
        <f>F25*C32</f>
        <v>0</v>
      </c>
      <c r="G32" s="26">
        <f>G25*C32</f>
        <v>0</v>
      </c>
      <c r="H32" s="26">
        <f>H25*C32</f>
        <v>0</v>
      </c>
      <c r="I32" s="21"/>
      <c r="J32" s="21"/>
      <c r="K32" s="21"/>
      <c r="L32" s="21"/>
    </row>
    <row r="33" spans="1:12" ht="12.75">
      <c r="A33" s="7" t="s">
        <v>16</v>
      </c>
      <c r="B33" s="7" t="s">
        <v>48</v>
      </c>
      <c r="C33" s="33">
        <v>0.08333333</v>
      </c>
      <c r="D33" s="11">
        <f>C24*C33</f>
        <v>0</v>
      </c>
      <c r="E33" s="21"/>
      <c r="F33" s="26">
        <f>F24*C33</f>
        <v>0</v>
      </c>
      <c r="G33" s="26">
        <f>G24*C33</f>
        <v>0</v>
      </c>
      <c r="H33" s="26">
        <f>H24*C33</f>
        <v>0</v>
      </c>
      <c r="I33" s="21"/>
      <c r="J33" s="21"/>
      <c r="K33" s="21"/>
      <c r="L33" s="21"/>
    </row>
    <row r="34" spans="1:12" ht="12.75">
      <c r="A34" s="7" t="s">
        <v>17</v>
      </c>
      <c r="B34" s="7" t="s">
        <v>49</v>
      </c>
      <c r="C34" s="33">
        <f>20/365</f>
        <v>0.0547945205479452</v>
      </c>
      <c r="D34" s="11">
        <f>C25*C34</f>
        <v>0</v>
      </c>
      <c r="E34" s="21"/>
      <c r="F34" s="26">
        <f>F25*C34</f>
        <v>0</v>
      </c>
      <c r="G34" s="26">
        <f>G25*C34</f>
        <v>0</v>
      </c>
      <c r="H34" s="26">
        <f>H25*C34</f>
        <v>0</v>
      </c>
      <c r="I34" s="21"/>
      <c r="J34" s="21"/>
      <c r="K34" s="21"/>
      <c r="L34" s="21"/>
    </row>
    <row r="35" spans="1:12" ht="12.75">
      <c r="A35" s="7" t="s">
        <v>18</v>
      </c>
      <c r="B35" s="7" t="s">
        <v>48</v>
      </c>
      <c r="C35" s="33">
        <v>0.08333333</v>
      </c>
      <c r="D35" s="11">
        <f>C24*C35</f>
        <v>0</v>
      </c>
      <c r="E35" s="21"/>
      <c r="F35" s="26">
        <f>F24*C35</f>
        <v>0</v>
      </c>
      <c r="G35" s="26">
        <f>G24*C35</f>
        <v>0</v>
      </c>
      <c r="H35" s="26">
        <f>H24*C35</f>
        <v>0</v>
      </c>
      <c r="I35" s="21"/>
      <c r="J35" s="21"/>
      <c r="K35" s="21"/>
      <c r="L35" s="21"/>
    </row>
    <row r="36" spans="1:12" ht="13.5" thickBot="1">
      <c r="A36" s="7"/>
      <c r="B36" s="7"/>
      <c r="C36" s="7"/>
      <c r="D36" s="12">
        <f>SUM(D29:D35)</f>
        <v>0</v>
      </c>
      <c r="E36" s="21"/>
      <c r="F36" s="45">
        <f>SUM(F29:F35)</f>
        <v>0</v>
      </c>
      <c r="G36" s="45">
        <f>SUM(G29:G35)</f>
        <v>0</v>
      </c>
      <c r="H36" s="45">
        <f>SUM(H29:H35)</f>
        <v>0</v>
      </c>
      <c r="I36" s="21"/>
      <c r="J36" s="21"/>
      <c r="K36" s="21"/>
      <c r="L36" s="21"/>
    </row>
    <row r="37" ht="13.5" thickTop="1"/>
    <row r="39" spans="1:10" ht="12.75">
      <c r="A39" s="59" t="s">
        <v>51</v>
      </c>
      <c r="B39" s="59"/>
      <c r="C39" s="59"/>
      <c r="D39" s="59"/>
      <c r="E39" s="59"/>
      <c r="F39" s="59"/>
      <c r="G39" s="59"/>
      <c r="H39" s="59"/>
      <c r="I39" s="59"/>
      <c r="J39" s="59"/>
    </row>
    <row r="41" spans="1:10" s="9" customFormat="1" ht="12.75">
      <c r="A41" s="15" t="s">
        <v>29</v>
      </c>
      <c r="B41" s="15" t="s">
        <v>20</v>
      </c>
      <c r="C41" s="15" t="s">
        <v>30</v>
      </c>
      <c r="D41" s="15" t="s">
        <v>30</v>
      </c>
      <c r="E41" s="54" t="s">
        <v>23</v>
      </c>
      <c r="F41" s="16" t="s">
        <v>37</v>
      </c>
      <c r="G41" s="54" t="s">
        <v>9</v>
      </c>
      <c r="H41" s="15" t="s">
        <v>22</v>
      </c>
      <c r="I41" s="15" t="s">
        <v>24</v>
      </c>
      <c r="J41" s="15" t="s">
        <v>10</v>
      </c>
    </row>
    <row r="42" spans="1:10" s="9" customFormat="1" ht="12.75">
      <c r="A42" s="15" t="s">
        <v>31</v>
      </c>
      <c r="B42" s="15" t="s">
        <v>26</v>
      </c>
      <c r="C42" s="15" t="s">
        <v>6</v>
      </c>
      <c r="D42" s="15" t="s">
        <v>7</v>
      </c>
      <c r="E42" s="55"/>
      <c r="F42" s="16" t="s">
        <v>38</v>
      </c>
      <c r="G42" s="55"/>
      <c r="H42" s="15" t="s">
        <v>27</v>
      </c>
      <c r="I42" s="15" t="s">
        <v>28</v>
      </c>
      <c r="J42" s="15"/>
    </row>
    <row r="43" spans="1:10" ht="12.75">
      <c r="A43" s="8" t="s">
        <v>4</v>
      </c>
      <c r="B43" s="7">
        <v>2</v>
      </c>
      <c r="C43" s="11"/>
      <c r="D43" s="11"/>
      <c r="E43" s="11">
        <f>C43+D43</f>
        <v>0</v>
      </c>
      <c r="F43" s="11"/>
      <c r="G43" s="11">
        <f>E43+F43</f>
        <v>0</v>
      </c>
      <c r="H43" s="11">
        <f>G43*0.0483</f>
        <v>0</v>
      </c>
      <c r="I43" s="11"/>
      <c r="J43" s="11">
        <f>G43-H43+I43</f>
        <v>0</v>
      </c>
    </row>
    <row r="44" spans="1:10" ht="12.75">
      <c r="A44" s="7" t="s">
        <v>39</v>
      </c>
      <c r="B44" s="7"/>
      <c r="C44" s="11"/>
      <c r="D44" s="11"/>
      <c r="E44" s="11">
        <f>C44+D44</f>
        <v>0</v>
      </c>
      <c r="F44" s="11"/>
      <c r="G44" s="11">
        <f>E44+F44</f>
        <v>0</v>
      </c>
      <c r="H44" s="11"/>
      <c r="I44" s="11"/>
      <c r="J44" s="11">
        <f>G44</f>
        <v>0</v>
      </c>
    </row>
    <row r="45" spans="1:10" s="9" customFormat="1" ht="13.5" thickBot="1">
      <c r="A45" s="8" t="s">
        <v>40</v>
      </c>
      <c r="B45" s="13"/>
      <c r="C45" s="14"/>
      <c r="D45" s="14"/>
      <c r="E45" s="14">
        <f aca="true" t="shared" si="4" ref="E45:J45">SUM(E43:E44)</f>
        <v>0</v>
      </c>
      <c r="F45" s="14"/>
      <c r="G45" s="17">
        <f t="shared" si="4"/>
        <v>0</v>
      </c>
      <c r="H45" s="14">
        <f t="shared" si="4"/>
        <v>0</v>
      </c>
      <c r="I45" s="14"/>
      <c r="J45" s="14">
        <f t="shared" si="4"/>
        <v>0</v>
      </c>
    </row>
    <row r="46" spans="1:10" ht="13.5" thickTop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8" t="s">
        <v>36</v>
      </c>
      <c r="B47" s="7">
        <v>1</v>
      </c>
      <c r="C47" s="11"/>
      <c r="D47" s="11"/>
      <c r="E47" s="11">
        <f>C47+D47</f>
        <v>0</v>
      </c>
      <c r="F47" s="11"/>
      <c r="G47" s="11">
        <f>E47+F47</f>
        <v>0</v>
      </c>
      <c r="H47" s="11">
        <f>G47*0.0483</f>
        <v>0</v>
      </c>
      <c r="I47" s="11"/>
      <c r="J47" s="11">
        <f>G47-H47+I47</f>
        <v>0</v>
      </c>
    </row>
    <row r="48" spans="1:10" ht="12.75">
      <c r="A48" s="7" t="s">
        <v>39</v>
      </c>
      <c r="B48" s="7"/>
      <c r="C48" s="11"/>
      <c r="D48" s="11"/>
      <c r="E48" s="11">
        <f>C48+D48</f>
        <v>0</v>
      </c>
      <c r="F48" s="11"/>
      <c r="G48" s="11">
        <f>E48+F48</f>
        <v>0</v>
      </c>
      <c r="H48" s="11"/>
      <c r="I48" s="11"/>
      <c r="J48" s="11">
        <f>G48</f>
        <v>0</v>
      </c>
    </row>
    <row r="49" spans="1:10" s="9" customFormat="1" ht="13.5" thickBot="1">
      <c r="A49" s="8" t="s">
        <v>40</v>
      </c>
      <c r="B49" s="13"/>
      <c r="C49" s="14"/>
      <c r="D49" s="14"/>
      <c r="E49" s="14">
        <f aca="true" t="shared" si="5" ref="E49:J49">SUM(E47:E48)</f>
        <v>0</v>
      </c>
      <c r="F49" s="14"/>
      <c r="G49" s="17">
        <f t="shared" si="5"/>
        <v>0</v>
      </c>
      <c r="H49" s="14">
        <f t="shared" si="5"/>
        <v>0</v>
      </c>
      <c r="I49" s="14"/>
      <c r="J49" s="14">
        <f t="shared" si="5"/>
        <v>0</v>
      </c>
    </row>
    <row r="50" spans="1:10" ht="13.5" thickTop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8" t="s">
        <v>5</v>
      </c>
      <c r="B51" s="7">
        <v>1</v>
      </c>
      <c r="C51" s="11"/>
      <c r="D51" s="11"/>
      <c r="E51" s="11">
        <f>C51+D51</f>
        <v>0</v>
      </c>
      <c r="F51" s="11"/>
      <c r="G51" s="11">
        <f>E51+F51</f>
        <v>0</v>
      </c>
      <c r="H51" s="11">
        <f>G51*0.0483</f>
        <v>0</v>
      </c>
      <c r="I51" s="11"/>
      <c r="J51" s="11">
        <f>G51-H51+I51</f>
        <v>0</v>
      </c>
    </row>
    <row r="52" spans="1:10" ht="12.75">
      <c r="A52" s="7" t="s">
        <v>39</v>
      </c>
      <c r="B52" s="7"/>
      <c r="C52" s="11"/>
      <c r="D52" s="11"/>
      <c r="E52" s="11">
        <f>C52+D52</f>
        <v>0</v>
      </c>
      <c r="F52" s="11"/>
      <c r="G52" s="11">
        <f>E52+F52</f>
        <v>0</v>
      </c>
      <c r="H52" s="11"/>
      <c r="I52" s="11"/>
      <c r="J52" s="11">
        <f>G52</f>
        <v>0</v>
      </c>
    </row>
    <row r="53" spans="1:10" s="9" customFormat="1" ht="13.5" thickBot="1">
      <c r="A53" s="8" t="s">
        <v>40</v>
      </c>
      <c r="B53" s="13"/>
      <c r="C53" s="14"/>
      <c r="D53" s="14"/>
      <c r="E53" s="14">
        <f aca="true" t="shared" si="6" ref="E53:J53">SUM(E51:E52)</f>
        <v>0</v>
      </c>
      <c r="F53" s="14"/>
      <c r="G53" s="17">
        <f t="shared" si="6"/>
        <v>0</v>
      </c>
      <c r="H53" s="14">
        <f t="shared" si="6"/>
        <v>0</v>
      </c>
      <c r="I53" s="14"/>
      <c r="J53" s="14">
        <f t="shared" si="6"/>
        <v>0</v>
      </c>
    </row>
    <row r="54" spans="1:10" ht="13.5" thickTop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8" t="s">
        <v>32</v>
      </c>
      <c r="B55" s="7">
        <v>3</v>
      </c>
      <c r="C55" s="11"/>
      <c r="D55" s="11"/>
      <c r="E55" s="11">
        <f>C55+D55</f>
        <v>0</v>
      </c>
      <c r="F55" s="11"/>
      <c r="G55" s="11">
        <f>E55+F55</f>
        <v>0</v>
      </c>
      <c r="H55" s="11">
        <f>G55*0.0483</f>
        <v>0</v>
      </c>
      <c r="I55" s="11"/>
      <c r="J55" s="11">
        <f>G55-H55+I55</f>
        <v>0</v>
      </c>
    </row>
    <row r="56" spans="1:10" ht="12.75">
      <c r="A56" s="7" t="s">
        <v>39</v>
      </c>
      <c r="B56" s="7"/>
      <c r="C56" s="11"/>
      <c r="D56" s="11"/>
      <c r="E56" s="11">
        <f>C56+D56</f>
        <v>0</v>
      </c>
      <c r="F56" s="11"/>
      <c r="G56" s="11">
        <f>E56+F56</f>
        <v>0</v>
      </c>
      <c r="H56" s="11"/>
      <c r="I56" s="11"/>
      <c r="J56" s="11">
        <f>G56</f>
        <v>0</v>
      </c>
    </row>
    <row r="57" spans="1:10" s="9" customFormat="1" ht="13.5" thickBot="1">
      <c r="A57" s="8" t="s">
        <v>40</v>
      </c>
      <c r="B57" s="13"/>
      <c r="C57" s="14"/>
      <c r="D57" s="14"/>
      <c r="E57" s="14">
        <f aca="true" t="shared" si="7" ref="E57:J57">SUM(E55:E56)</f>
        <v>0</v>
      </c>
      <c r="F57" s="14"/>
      <c r="G57" s="17">
        <f t="shared" si="7"/>
        <v>0</v>
      </c>
      <c r="H57" s="14">
        <f t="shared" si="7"/>
        <v>0</v>
      </c>
      <c r="I57" s="14"/>
      <c r="J57" s="14">
        <f t="shared" si="7"/>
        <v>0</v>
      </c>
    </row>
    <row r="58" spans="1:10" ht="13.5" thickTop="1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8" t="s">
        <v>41</v>
      </c>
      <c r="B59" s="7">
        <v>4</v>
      </c>
      <c r="C59" s="11"/>
      <c r="D59" s="11"/>
      <c r="E59" s="11">
        <f>C59+D59</f>
        <v>0</v>
      </c>
      <c r="F59" s="11"/>
      <c r="G59" s="11">
        <f>E59+F59</f>
        <v>0</v>
      </c>
      <c r="H59" s="11">
        <f>G59*0.0483</f>
        <v>0</v>
      </c>
      <c r="I59" s="11"/>
      <c r="J59" s="11">
        <f>G59-H59+I59</f>
        <v>0</v>
      </c>
    </row>
    <row r="60" spans="1:10" ht="12.75">
      <c r="A60" s="7" t="s">
        <v>39</v>
      </c>
      <c r="B60" s="7"/>
      <c r="C60" s="11"/>
      <c r="D60" s="11"/>
      <c r="E60" s="11">
        <f>C60+D60</f>
        <v>0</v>
      </c>
      <c r="F60" s="11"/>
      <c r="G60" s="11">
        <f>E60+F60</f>
        <v>0</v>
      </c>
      <c r="H60" s="11"/>
      <c r="I60" s="11"/>
      <c r="J60" s="11">
        <f>G60</f>
        <v>0</v>
      </c>
    </row>
    <row r="61" spans="1:10" s="9" customFormat="1" ht="13.5" thickBot="1">
      <c r="A61" s="8" t="s">
        <v>40</v>
      </c>
      <c r="B61" s="13"/>
      <c r="C61" s="14"/>
      <c r="D61" s="14"/>
      <c r="E61" s="14">
        <f aca="true" t="shared" si="8" ref="E61:J61">SUM(E59:E60)</f>
        <v>0</v>
      </c>
      <c r="F61" s="14"/>
      <c r="G61" s="17">
        <f t="shared" si="8"/>
        <v>0</v>
      </c>
      <c r="H61" s="14">
        <f t="shared" si="8"/>
        <v>0</v>
      </c>
      <c r="I61" s="14"/>
      <c r="J61" s="14">
        <f t="shared" si="8"/>
        <v>0</v>
      </c>
    </row>
    <row r="62" spans="1:10" ht="13.5" thickTop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8" t="s">
        <v>42</v>
      </c>
      <c r="B63" s="7">
        <v>2</v>
      </c>
      <c r="C63" s="11"/>
      <c r="D63" s="11"/>
      <c r="E63" s="11">
        <f>C63+D63</f>
        <v>0</v>
      </c>
      <c r="F63" s="11"/>
      <c r="G63" s="11">
        <f>E63+F63</f>
        <v>0</v>
      </c>
      <c r="H63" s="11">
        <f>G63*0.0483</f>
        <v>0</v>
      </c>
      <c r="I63" s="11"/>
      <c r="J63" s="11">
        <f>G63-H63+I63</f>
        <v>0</v>
      </c>
    </row>
    <row r="64" spans="1:10" ht="12.75">
      <c r="A64" s="7" t="s">
        <v>39</v>
      </c>
      <c r="B64" s="7"/>
      <c r="C64" s="11"/>
      <c r="D64" s="11"/>
      <c r="E64" s="11">
        <f>C64+D64</f>
        <v>0</v>
      </c>
      <c r="F64" s="11"/>
      <c r="G64" s="11">
        <f>E64+F64</f>
        <v>0</v>
      </c>
      <c r="H64" s="11"/>
      <c r="I64" s="11"/>
      <c r="J64" s="11">
        <f>G64</f>
        <v>0</v>
      </c>
    </row>
    <row r="65" spans="1:10" s="9" customFormat="1" ht="13.5" thickBot="1">
      <c r="A65" s="8" t="s">
        <v>40</v>
      </c>
      <c r="B65" s="13"/>
      <c r="C65" s="14"/>
      <c r="D65" s="14"/>
      <c r="E65" s="14">
        <f aca="true" t="shared" si="9" ref="E65:J65">SUM(E63:E64)</f>
        <v>0</v>
      </c>
      <c r="F65" s="14"/>
      <c r="G65" s="17">
        <f t="shared" si="9"/>
        <v>0</v>
      </c>
      <c r="H65" s="14">
        <f t="shared" si="9"/>
        <v>0</v>
      </c>
      <c r="I65" s="14"/>
      <c r="J65" s="14">
        <f t="shared" si="9"/>
        <v>0</v>
      </c>
    </row>
    <row r="66" spans="1:10" ht="13.5" thickTop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8" t="s">
        <v>33</v>
      </c>
      <c r="B67" s="7">
        <v>3</v>
      </c>
      <c r="C67" s="11"/>
      <c r="D67" s="11"/>
      <c r="E67" s="11">
        <f>C67+D67</f>
        <v>0</v>
      </c>
      <c r="F67" s="11"/>
      <c r="G67" s="11">
        <f>E67+F67</f>
        <v>0</v>
      </c>
      <c r="H67" s="11">
        <f>G67*0.0483</f>
        <v>0</v>
      </c>
      <c r="I67" s="11"/>
      <c r="J67" s="11">
        <f>G67-H67+I67</f>
        <v>0</v>
      </c>
    </row>
    <row r="68" spans="1:10" ht="12.75">
      <c r="A68" s="7" t="s">
        <v>39</v>
      </c>
      <c r="B68" s="7"/>
      <c r="C68" s="11"/>
      <c r="D68" s="11"/>
      <c r="E68" s="11">
        <f>C68+D68</f>
        <v>0</v>
      </c>
      <c r="F68" s="11"/>
      <c r="G68" s="11">
        <f>E68+F68</f>
        <v>0</v>
      </c>
      <c r="H68" s="11"/>
      <c r="I68" s="11"/>
      <c r="J68" s="11">
        <f>G68</f>
        <v>0</v>
      </c>
    </row>
    <row r="69" spans="1:10" s="9" customFormat="1" ht="13.5" thickBot="1">
      <c r="A69" s="8" t="s">
        <v>40</v>
      </c>
      <c r="B69" s="13"/>
      <c r="C69" s="14"/>
      <c r="D69" s="14"/>
      <c r="E69" s="14">
        <f aca="true" t="shared" si="10" ref="E69:J69">SUM(E67:E68)</f>
        <v>0</v>
      </c>
      <c r="F69" s="14"/>
      <c r="G69" s="17">
        <f t="shared" si="10"/>
        <v>0</v>
      </c>
      <c r="H69" s="14">
        <f t="shared" si="10"/>
        <v>0</v>
      </c>
      <c r="I69" s="14"/>
      <c r="J69" s="14">
        <f t="shared" si="10"/>
        <v>0</v>
      </c>
    </row>
    <row r="70" spans="1:10" ht="13.5" thickTop="1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s="27" customFormat="1" ht="12.75">
      <c r="A71" s="25" t="s">
        <v>34</v>
      </c>
      <c r="B71" s="25">
        <v>3</v>
      </c>
      <c r="C71" s="26"/>
      <c r="D71" s="26"/>
      <c r="E71" s="26">
        <f>C71+D71</f>
        <v>0</v>
      </c>
      <c r="F71" s="26"/>
      <c r="G71" s="26">
        <f>E71+F71</f>
        <v>0</v>
      </c>
      <c r="H71" s="26">
        <f>G71*0.0483</f>
        <v>0</v>
      </c>
      <c r="I71" s="26"/>
      <c r="J71" s="26">
        <f>G71-H71+I71</f>
        <v>0</v>
      </c>
    </row>
    <row r="72" spans="1:10" s="27" customFormat="1" ht="12.75">
      <c r="A72" s="25"/>
      <c r="B72" s="25"/>
      <c r="C72" s="26"/>
      <c r="D72" s="26"/>
      <c r="E72" s="26"/>
      <c r="F72" s="26"/>
      <c r="G72" s="26"/>
      <c r="H72" s="26"/>
      <c r="I72" s="26"/>
      <c r="J72" s="26"/>
    </row>
    <row r="73" spans="1:10" s="31" customFormat="1" ht="13.5" thickBot="1">
      <c r="A73" s="28" t="s">
        <v>40</v>
      </c>
      <c r="B73" s="29"/>
      <c r="C73" s="30"/>
      <c r="D73" s="30"/>
      <c r="E73" s="30">
        <f aca="true" t="shared" si="11" ref="E73:J73">SUM(E71:E72)</f>
        <v>0</v>
      </c>
      <c r="F73" s="30"/>
      <c r="G73" s="17">
        <f t="shared" si="11"/>
        <v>0</v>
      </c>
      <c r="H73" s="30">
        <f t="shared" si="11"/>
        <v>0</v>
      </c>
      <c r="I73" s="30"/>
      <c r="J73" s="30">
        <f t="shared" si="11"/>
        <v>0</v>
      </c>
    </row>
    <row r="74" spans="1:10" s="31" customFormat="1" ht="13.5" thickTop="1">
      <c r="A74" s="28"/>
      <c r="B74" s="32"/>
      <c r="C74" s="24"/>
      <c r="D74" s="24"/>
      <c r="E74" s="24"/>
      <c r="F74" s="24"/>
      <c r="G74" s="24"/>
      <c r="H74" s="24"/>
      <c r="I74" s="24"/>
      <c r="J74" s="24"/>
    </row>
    <row r="75" spans="1:10" s="27" customFormat="1" ht="12.75">
      <c r="A75" s="25" t="s">
        <v>35</v>
      </c>
      <c r="B75" s="25">
        <v>4</v>
      </c>
      <c r="C75" s="26"/>
      <c r="D75" s="26"/>
      <c r="E75" s="26">
        <f>C75+D75</f>
        <v>0</v>
      </c>
      <c r="F75" s="26"/>
      <c r="G75" s="26">
        <f>E75+F75</f>
        <v>0</v>
      </c>
      <c r="H75" s="26">
        <f>G75*0.0483</f>
        <v>0</v>
      </c>
      <c r="I75" s="26"/>
      <c r="J75" s="26">
        <f>G75-H75+I75</f>
        <v>0</v>
      </c>
    </row>
    <row r="76" spans="1:10" s="27" customFormat="1" ht="12.75">
      <c r="A76" s="25"/>
      <c r="B76" s="25"/>
      <c r="C76" s="26"/>
      <c r="D76" s="26"/>
      <c r="E76" s="26"/>
      <c r="F76" s="26"/>
      <c r="G76" s="26"/>
      <c r="H76" s="26"/>
      <c r="I76" s="26"/>
      <c r="J76" s="26"/>
    </row>
    <row r="77" spans="1:10" s="31" customFormat="1" ht="13.5" thickBot="1">
      <c r="A77" s="28" t="s">
        <v>40</v>
      </c>
      <c r="B77" s="29"/>
      <c r="C77" s="30"/>
      <c r="D77" s="30"/>
      <c r="E77" s="30">
        <f aca="true" t="shared" si="12" ref="E77:J77">SUM(E75:E76)</f>
        <v>0</v>
      </c>
      <c r="F77" s="30"/>
      <c r="G77" s="17">
        <f t="shared" si="12"/>
        <v>0</v>
      </c>
      <c r="H77" s="30">
        <f t="shared" si="12"/>
        <v>0</v>
      </c>
      <c r="I77" s="30"/>
      <c r="J77" s="30">
        <f t="shared" si="12"/>
        <v>0</v>
      </c>
    </row>
    <row r="78" spans="1:10" ht="13.5" thickTop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3.5" thickBot="1">
      <c r="A79" s="51" t="s">
        <v>0</v>
      </c>
      <c r="B79" s="52"/>
      <c r="C79" s="12"/>
      <c r="D79" s="12"/>
      <c r="E79" s="12">
        <f aca="true" t="shared" si="13" ref="E79:J79">E45+E49+E53+E57+E61+E65+E69+E73+E77</f>
        <v>0</v>
      </c>
      <c r="F79" s="12"/>
      <c r="G79" s="12">
        <f t="shared" si="13"/>
        <v>0</v>
      </c>
      <c r="H79" s="12">
        <f t="shared" si="13"/>
        <v>0</v>
      </c>
      <c r="I79" s="12"/>
      <c r="J79" s="12">
        <f t="shared" si="13"/>
        <v>0</v>
      </c>
    </row>
    <row r="80" ht="13.5" thickTop="1"/>
    <row r="82" spans="1:10" ht="12.75">
      <c r="A82" s="53" t="s">
        <v>53</v>
      </c>
      <c r="B82" s="53"/>
      <c r="C82" s="53"/>
      <c r="D82" s="53"/>
      <c r="E82" s="53"/>
      <c r="F82" s="53"/>
      <c r="G82" s="53"/>
      <c r="H82" s="53"/>
      <c r="I82" s="53"/>
      <c r="J82" s="53"/>
    </row>
    <row r="83" spans="1:10" s="27" customFormat="1" ht="12.75">
      <c r="A83" s="40"/>
      <c r="B83" s="40"/>
      <c r="C83" s="40"/>
      <c r="D83" s="40"/>
      <c r="E83" s="40"/>
      <c r="F83" s="48" t="s">
        <v>106</v>
      </c>
      <c r="G83" s="48"/>
      <c r="H83" s="48"/>
      <c r="I83" s="48"/>
      <c r="J83" s="40"/>
    </row>
    <row r="84" spans="1:9" ht="12.75">
      <c r="A84" s="60" t="s">
        <v>50</v>
      </c>
      <c r="B84" t="s">
        <v>48</v>
      </c>
      <c r="C84" s="19">
        <f>G79-D79</f>
        <v>0</v>
      </c>
      <c r="E84" s="41"/>
      <c r="F84" s="19">
        <f>G45-D45</f>
        <v>0</v>
      </c>
      <c r="G84" s="19">
        <f>G49-D49</f>
        <v>0</v>
      </c>
      <c r="H84" s="19">
        <f>G53-D53</f>
        <v>0</v>
      </c>
      <c r="I84" s="19">
        <f>G57-D57</f>
        <v>0</v>
      </c>
    </row>
    <row r="85" spans="1:10" ht="12.75">
      <c r="A85" s="60"/>
      <c r="B85" t="s">
        <v>49</v>
      </c>
      <c r="C85" s="19">
        <f>G79</f>
        <v>0</v>
      </c>
      <c r="E85" s="41"/>
      <c r="F85" s="19">
        <f>G45</f>
        <v>0</v>
      </c>
      <c r="G85" s="19">
        <f>G49</f>
        <v>0</v>
      </c>
      <c r="H85" s="19">
        <f>G53</f>
        <v>0</v>
      </c>
      <c r="I85" s="19">
        <f>G57</f>
        <v>0</v>
      </c>
      <c r="J85" s="19"/>
    </row>
    <row r="87" spans="1:12" s="9" customFormat="1" ht="12.75">
      <c r="A87" s="50" t="s">
        <v>47</v>
      </c>
      <c r="B87" s="50" t="s">
        <v>45</v>
      </c>
      <c r="C87" s="50" t="s">
        <v>11</v>
      </c>
      <c r="D87" s="50" t="s">
        <v>46</v>
      </c>
      <c r="E87" s="20"/>
      <c r="F87" s="20"/>
      <c r="G87" s="20"/>
      <c r="H87" s="37"/>
      <c r="I87" s="20"/>
      <c r="J87" s="20"/>
      <c r="K87" s="20"/>
      <c r="L87" s="56"/>
    </row>
    <row r="88" spans="1:12" s="9" customFormat="1" ht="12.75">
      <c r="A88" s="50"/>
      <c r="B88" s="50"/>
      <c r="C88" s="50"/>
      <c r="D88" s="50"/>
      <c r="E88" s="20"/>
      <c r="F88" s="46" t="s">
        <v>78</v>
      </c>
      <c r="G88" s="46" t="s">
        <v>79</v>
      </c>
      <c r="H88" s="46" t="s">
        <v>5</v>
      </c>
      <c r="I88" s="46" t="s">
        <v>100</v>
      </c>
      <c r="J88" s="35"/>
      <c r="K88" s="20"/>
      <c r="L88" s="56"/>
    </row>
    <row r="89" spans="1:12" ht="12.75">
      <c r="A89" s="39" t="s">
        <v>12</v>
      </c>
      <c r="B89" s="7" t="s">
        <v>49</v>
      </c>
      <c r="C89" s="18">
        <v>0.1067</v>
      </c>
      <c r="D89" s="11">
        <f>C85*C89</f>
        <v>0</v>
      </c>
      <c r="E89" s="21"/>
      <c r="F89" s="26">
        <f>F85*C89</f>
        <v>0</v>
      </c>
      <c r="G89" s="26">
        <f>G85*C89</f>
        <v>0</v>
      </c>
      <c r="H89" s="26">
        <f>H85*C89</f>
        <v>0</v>
      </c>
      <c r="I89" s="26">
        <f>I85*C89</f>
        <v>0</v>
      </c>
      <c r="J89" s="21"/>
      <c r="K89" s="21"/>
      <c r="L89" s="21"/>
    </row>
    <row r="90" spans="1:12" ht="12.75">
      <c r="A90" s="39" t="s">
        <v>13</v>
      </c>
      <c r="B90" s="7" t="s">
        <v>49</v>
      </c>
      <c r="C90" s="18">
        <v>0.01</v>
      </c>
      <c r="D90" s="11">
        <f>C85*C90</f>
        <v>0</v>
      </c>
      <c r="E90" s="21"/>
      <c r="F90" s="26">
        <f>F85*C90</f>
        <v>0</v>
      </c>
      <c r="G90" s="26">
        <f>G85*C90</f>
        <v>0</v>
      </c>
      <c r="H90" s="26">
        <f>H85*C90</f>
        <v>0</v>
      </c>
      <c r="I90" s="26">
        <f>I85*C90</f>
        <v>0</v>
      </c>
      <c r="J90" s="21"/>
      <c r="K90" s="21"/>
      <c r="L90" s="21"/>
    </row>
    <row r="91" spans="1:12" ht="12.75">
      <c r="A91" s="39" t="s">
        <v>14</v>
      </c>
      <c r="B91" s="7" t="s">
        <v>49</v>
      </c>
      <c r="C91" s="18">
        <v>0.01</v>
      </c>
      <c r="D91" s="11">
        <f>C85*C91</f>
        <v>0</v>
      </c>
      <c r="E91" s="21"/>
      <c r="F91" s="26">
        <f>F85*C91</f>
        <v>0</v>
      </c>
      <c r="G91" s="26">
        <f>G85*C91</f>
        <v>0</v>
      </c>
      <c r="H91" s="26">
        <f>H85*C91</f>
        <v>0</v>
      </c>
      <c r="I91" s="26">
        <f>I85*C91</f>
        <v>0</v>
      </c>
      <c r="J91" s="21"/>
      <c r="K91" s="21"/>
      <c r="L91" s="21"/>
    </row>
    <row r="92" spans="1:12" ht="12.75">
      <c r="A92" s="39" t="s">
        <v>15</v>
      </c>
      <c r="B92" s="7" t="s">
        <v>49</v>
      </c>
      <c r="C92" s="33">
        <v>0.08333333</v>
      </c>
      <c r="D92" s="11">
        <f>C85*C92</f>
        <v>0</v>
      </c>
      <c r="E92" s="21"/>
      <c r="F92" s="26">
        <f>F85*C92</f>
        <v>0</v>
      </c>
      <c r="G92" s="26">
        <f>G85*C92</f>
        <v>0</v>
      </c>
      <c r="H92" s="26">
        <f>H85*C92</f>
        <v>0</v>
      </c>
      <c r="I92" s="26">
        <f>I85*C92</f>
        <v>0</v>
      </c>
      <c r="J92" s="21"/>
      <c r="K92" s="21"/>
      <c r="L92" s="21"/>
    </row>
    <row r="93" spans="1:12" ht="12.75">
      <c r="A93" s="39" t="s">
        <v>16</v>
      </c>
      <c r="B93" s="7" t="s">
        <v>48</v>
      </c>
      <c r="C93" s="33">
        <v>0.08333333</v>
      </c>
      <c r="D93" s="11">
        <f>C84*C93</f>
        <v>0</v>
      </c>
      <c r="E93" s="21"/>
      <c r="F93" s="26">
        <f>F84*C93</f>
        <v>0</v>
      </c>
      <c r="G93" s="26">
        <f>G84*C93</f>
        <v>0</v>
      </c>
      <c r="H93" s="26">
        <f>H84*C93</f>
        <v>0</v>
      </c>
      <c r="I93" s="26">
        <f>I84*C93</f>
        <v>0</v>
      </c>
      <c r="J93" s="21"/>
      <c r="K93" s="21"/>
      <c r="L93" s="21"/>
    </row>
    <row r="94" spans="1:12" ht="12.75">
      <c r="A94" s="39" t="s">
        <v>17</v>
      </c>
      <c r="B94" s="7" t="s">
        <v>49</v>
      </c>
      <c r="C94" s="33">
        <f>20/365</f>
        <v>0.0547945205479452</v>
      </c>
      <c r="D94" s="11">
        <f>C85*C94</f>
        <v>0</v>
      </c>
      <c r="E94" s="21"/>
      <c r="F94" s="26">
        <f>F85*C94</f>
        <v>0</v>
      </c>
      <c r="G94" s="26">
        <f>G85*C94</f>
        <v>0</v>
      </c>
      <c r="H94" s="26">
        <f>H85*C94</f>
        <v>0</v>
      </c>
      <c r="I94" s="26">
        <f>I85*C94</f>
        <v>0</v>
      </c>
      <c r="J94" s="21"/>
      <c r="K94" s="21"/>
      <c r="L94" s="21"/>
    </row>
    <row r="95" spans="1:12" ht="12.75">
      <c r="A95" s="39" t="s">
        <v>18</v>
      </c>
      <c r="B95" s="7" t="s">
        <v>48</v>
      </c>
      <c r="C95" s="33">
        <v>0.08333333</v>
      </c>
      <c r="D95" s="11">
        <f>C84*C95</f>
        <v>0</v>
      </c>
      <c r="E95" s="21"/>
      <c r="F95" s="26">
        <f>F84*C95</f>
        <v>0</v>
      </c>
      <c r="G95" s="26">
        <f>G84*C95</f>
        <v>0</v>
      </c>
      <c r="H95" s="26">
        <f>H84*C95</f>
        <v>0</v>
      </c>
      <c r="I95" s="26">
        <f>I84*C95</f>
        <v>0</v>
      </c>
      <c r="J95" s="21"/>
      <c r="K95" s="21"/>
      <c r="L95" s="21"/>
    </row>
    <row r="96" spans="1:12" ht="13.5" thickBot="1">
      <c r="A96" s="7"/>
      <c r="B96" s="10"/>
      <c r="C96" s="7"/>
      <c r="D96" s="12">
        <f>SUM(D89:D95)</f>
        <v>0</v>
      </c>
      <c r="E96" s="21"/>
      <c r="F96" s="45">
        <f>SUM(F89:F95)</f>
        <v>0</v>
      </c>
      <c r="G96" s="45">
        <f>SUM(G89:G95)</f>
        <v>0</v>
      </c>
      <c r="H96" s="45">
        <f>SUM(H89:H95)</f>
        <v>0</v>
      </c>
      <c r="I96" s="45">
        <f>SUM(I89:I95)</f>
        <v>0</v>
      </c>
      <c r="J96" s="21"/>
      <c r="K96" s="21"/>
      <c r="L96" s="21"/>
    </row>
    <row r="97" ht="13.5" thickTop="1"/>
    <row r="98" spans="5:9" ht="12.75">
      <c r="E98" s="49" t="s">
        <v>106</v>
      </c>
      <c r="F98" s="49"/>
      <c r="G98" s="49"/>
      <c r="H98" s="49"/>
      <c r="I98" s="49"/>
    </row>
    <row r="99" spans="4:9" ht="12.75">
      <c r="D99" t="s">
        <v>48</v>
      </c>
      <c r="E99" s="19">
        <f>G61-D61</f>
        <v>0</v>
      </c>
      <c r="F99" s="19">
        <f>G65-D65</f>
        <v>0</v>
      </c>
      <c r="G99" s="19">
        <f>G69-D69</f>
        <v>0</v>
      </c>
      <c r="H99" s="19">
        <f>G73-D73</f>
        <v>0</v>
      </c>
      <c r="I99" s="19">
        <f>G77-D77</f>
        <v>0</v>
      </c>
    </row>
    <row r="100" spans="4:9" ht="12.75">
      <c r="D100" t="s">
        <v>49</v>
      </c>
      <c r="E100" s="19">
        <f>G61</f>
        <v>0</v>
      </c>
      <c r="F100" s="19">
        <f>G65</f>
        <v>0</v>
      </c>
      <c r="G100" s="19">
        <f>G69</f>
        <v>0</v>
      </c>
      <c r="H100" s="19">
        <f>G73</f>
        <v>0</v>
      </c>
      <c r="I100" s="19">
        <f>G77</f>
        <v>0</v>
      </c>
    </row>
    <row r="102" spans="1:3" ht="12.75">
      <c r="A102" s="50" t="s">
        <v>47</v>
      </c>
      <c r="B102" s="50" t="s">
        <v>45</v>
      </c>
      <c r="C102" s="50" t="s">
        <v>11</v>
      </c>
    </row>
    <row r="103" spans="1:9" ht="12.75">
      <c r="A103" s="50"/>
      <c r="B103" s="50"/>
      <c r="C103" s="50"/>
      <c r="E103" s="46" t="s">
        <v>101</v>
      </c>
      <c r="F103" s="46" t="s">
        <v>102</v>
      </c>
      <c r="G103" s="46" t="s">
        <v>103</v>
      </c>
      <c r="H103" s="46" t="s">
        <v>104</v>
      </c>
      <c r="I103" s="46" t="s">
        <v>105</v>
      </c>
    </row>
    <row r="104" spans="1:9" ht="12.75">
      <c r="A104" s="39" t="s">
        <v>12</v>
      </c>
      <c r="B104" s="7" t="s">
        <v>49</v>
      </c>
      <c r="C104" s="18">
        <v>0.1067</v>
      </c>
      <c r="E104" s="11">
        <f>E100*C104</f>
        <v>0</v>
      </c>
      <c r="F104" s="11">
        <f>F100*C104</f>
        <v>0</v>
      </c>
      <c r="G104" s="11">
        <f>G100*C104</f>
        <v>0</v>
      </c>
      <c r="H104" s="11">
        <f>H100*C104</f>
        <v>0</v>
      </c>
      <c r="I104" s="11">
        <f>I100*C104</f>
        <v>0</v>
      </c>
    </row>
    <row r="105" spans="1:9" ht="12.75">
      <c r="A105" s="39" t="s">
        <v>13</v>
      </c>
      <c r="B105" s="7" t="s">
        <v>49</v>
      </c>
      <c r="C105" s="18">
        <v>0.01</v>
      </c>
      <c r="E105" s="11">
        <f>E100*C105</f>
        <v>0</v>
      </c>
      <c r="F105" s="11">
        <f>F100*C105</f>
        <v>0</v>
      </c>
      <c r="G105" s="11">
        <f>G100*C105</f>
        <v>0</v>
      </c>
      <c r="H105" s="11">
        <f>H100*C105</f>
        <v>0</v>
      </c>
      <c r="I105" s="11">
        <f>I100*C105</f>
        <v>0</v>
      </c>
    </row>
    <row r="106" spans="1:9" ht="12.75">
      <c r="A106" s="39" t="s">
        <v>14</v>
      </c>
      <c r="B106" s="7" t="s">
        <v>49</v>
      </c>
      <c r="C106" s="18">
        <v>0.01</v>
      </c>
      <c r="E106" s="11">
        <f>E100*C106</f>
        <v>0</v>
      </c>
      <c r="F106" s="11">
        <f>F100*C106</f>
        <v>0</v>
      </c>
      <c r="G106" s="11">
        <f>G100*C106</f>
        <v>0</v>
      </c>
      <c r="H106" s="11">
        <f>H100*C106</f>
        <v>0</v>
      </c>
      <c r="I106" s="11">
        <f>I100*C106</f>
        <v>0</v>
      </c>
    </row>
    <row r="107" spans="1:9" ht="12.75">
      <c r="A107" s="39" t="s">
        <v>15</v>
      </c>
      <c r="B107" s="7" t="s">
        <v>49</v>
      </c>
      <c r="C107" s="33">
        <v>0.08333333</v>
      </c>
      <c r="E107" s="11">
        <f>E100*C107</f>
        <v>0</v>
      </c>
      <c r="F107" s="11">
        <f>F100*C107</f>
        <v>0</v>
      </c>
      <c r="G107" s="11">
        <f>G100*C107</f>
        <v>0</v>
      </c>
      <c r="H107" s="11">
        <f>H100*C107</f>
        <v>0</v>
      </c>
      <c r="I107" s="11">
        <f>I100*C107</f>
        <v>0</v>
      </c>
    </row>
    <row r="108" spans="1:9" ht="12.75">
      <c r="A108" s="39" t="s">
        <v>16</v>
      </c>
      <c r="B108" s="7" t="s">
        <v>48</v>
      </c>
      <c r="C108" s="33">
        <v>0.08333333</v>
      </c>
      <c r="E108" s="11">
        <f>E99*C108</f>
        <v>0</v>
      </c>
      <c r="F108" s="11">
        <f>F99*C108</f>
        <v>0</v>
      </c>
      <c r="G108" s="11">
        <f>G99*C108</f>
        <v>0</v>
      </c>
      <c r="H108" s="11">
        <f>H99*C108</f>
        <v>0</v>
      </c>
      <c r="I108" s="11">
        <f>I99*C108</f>
        <v>0</v>
      </c>
    </row>
    <row r="109" spans="1:9" ht="12.75">
      <c r="A109" s="39" t="s">
        <v>17</v>
      </c>
      <c r="B109" s="7" t="s">
        <v>49</v>
      </c>
      <c r="C109" s="33">
        <f>20/365</f>
        <v>0.0547945205479452</v>
      </c>
      <c r="E109" s="11">
        <f>E100*C109</f>
        <v>0</v>
      </c>
      <c r="F109" s="11">
        <f>F100*C109</f>
        <v>0</v>
      </c>
      <c r="G109" s="11">
        <f>G100*C109</f>
        <v>0</v>
      </c>
      <c r="H109" s="11">
        <f>H100*C109</f>
        <v>0</v>
      </c>
      <c r="I109" s="11">
        <f>I100*C109</f>
        <v>0</v>
      </c>
    </row>
    <row r="110" spans="1:9" ht="12.75">
      <c r="A110" s="39" t="s">
        <v>18</v>
      </c>
      <c r="B110" s="7" t="s">
        <v>48</v>
      </c>
      <c r="C110" s="33">
        <v>0.08333333</v>
      </c>
      <c r="E110" s="11">
        <f>E99*C110</f>
        <v>0</v>
      </c>
      <c r="F110" s="11">
        <f>F99*C110</f>
        <v>0</v>
      </c>
      <c r="G110" s="11">
        <f>G99*C110</f>
        <v>0</v>
      </c>
      <c r="H110" s="11">
        <f>H99*C110</f>
        <v>0</v>
      </c>
      <c r="I110" s="11">
        <f>I99*C110</f>
        <v>0</v>
      </c>
    </row>
    <row r="111" spans="1:9" ht="13.5" thickBot="1">
      <c r="A111" s="43"/>
      <c r="B111" s="44"/>
      <c r="E111" s="12">
        <f>SUM(E104:E110)</f>
        <v>0</v>
      </c>
      <c r="F111" s="12">
        <f>SUM(F104:F110)</f>
        <v>0</v>
      </c>
      <c r="G111" s="12">
        <f>SUM(G104:G110)</f>
        <v>0</v>
      </c>
      <c r="H111" s="12">
        <f>SUM(H104:H110)</f>
        <v>0</v>
      </c>
      <c r="I111" s="12">
        <f>SUM(I104:I110)</f>
        <v>0</v>
      </c>
    </row>
    <row r="112" spans="1:2" ht="13.5" thickTop="1">
      <c r="A112" s="42"/>
      <c r="B112" s="42"/>
    </row>
  </sheetData>
  <sheetProtection/>
  <mergeCells count="28">
    <mergeCell ref="A3:J3"/>
    <mergeCell ref="A39:J39"/>
    <mergeCell ref="A84:A85"/>
    <mergeCell ref="A87:A88"/>
    <mergeCell ref="B87:B88"/>
    <mergeCell ref="G5:G6"/>
    <mergeCell ref="G41:G42"/>
    <mergeCell ref="E41:E42"/>
    <mergeCell ref="A24:A25"/>
    <mergeCell ref="B27:B28"/>
    <mergeCell ref="E5:E6"/>
    <mergeCell ref="B102:B103"/>
    <mergeCell ref="C102:C103"/>
    <mergeCell ref="A102:A103"/>
    <mergeCell ref="L27:L28"/>
    <mergeCell ref="C27:C28"/>
    <mergeCell ref="D27:D28"/>
    <mergeCell ref="L87:L88"/>
    <mergeCell ref="A82:J82"/>
    <mergeCell ref="A27:A28"/>
    <mergeCell ref="F83:I83"/>
    <mergeCell ref="E98:I98"/>
    <mergeCell ref="C87:C88"/>
    <mergeCell ref="D87:D88"/>
    <mergeCell ref="A19:B19"/>
    <mergeCell ref="A79:B79"/>
    <mergeCell ref="A22:J22"/>
    <mergeCell ref="F23:H23"/>
  </mergeCells>
  <printOptions/>
  <pageMargins left="0.44" right="0.35" top="0.4" bottom="0.47" header="0" footer="0"/>
  <pageSetup orientation="landscape" scale="75" r:id="rId1"/>
  <rowBreaks count="2" manualBreakCount="2">
    <brk id="37" max="9" man="1"/>
    <brk id="8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0">
      <selection activeCell="E12" sqref="E12"/>
    </sheetView>
  </sheetViews>
  <sheetFormatPr defaultColWidth="11.421875" defaultRowHeight="12.75"/>
  <cols>
    <col min="1" max="1" width="4.28125" style="1" bestFit="1" customWidth="1"/>
    <col min="2" max="2" width="35.140625" style="1" customWidth="1"/>
    <col min="3" max="4" width="13.7109375" style="1" bestFit="1" customWidth="1"/>
    <col min="5" max="16384" width="11.421875" style="1" customWidth="1"/>
  </cols>
  <sheetData>
    <row r="1" spans="1:4" ht="15.75">
      <c r="A1" s="61" t="s">
        <v>111</v>
      </c>
      <c r="B1" s="61"/>
      <c r="C1" s="61"/>
      <c r="D1" s="61"/>
    </row>
    <row r="2" spans="1:4" ht="15.75">
      <c r="A2" s="61" t="s">
        <v>8</v>
      </c>
      <c r="B2" s="61"/>
      <c r="C2" s="61"/>
      <c r="D2" s="61"/>
    </row>
    <row r="5" spans="3:4" ht="12.75">
      <c r="C5" s="3" t="s">
        <v>1</v>
      </c>
      <c r="D5" s="3" t="s">
        <v>2</v>
      </c>
    </row>
    <row r="6" spans="1:2" ht="12.75">
      <c r="A6" s="2" t="s">
        <v>3</v>
      </c>
      <c r="B6" s="22" t="s">
        <v>110</v>
      </c>
    </row>
    <row r="7" spans="1:2" ht="12.75">
      <c r="A7" s="2"/>
      <c r="B7" s="34" t="s">
        <v>65</v>
      </c>
    </row>
    <row r="8" spans="2:4" ht="12.75">
      <c r="B8" s="6" t="s">
        <v>69</v>
      </c>
      <c r="C8" s="5">
        <f>PLANILLA!G9</f>
        <v>0</v>
      </c>
      <c r="D8" s="5"/>
    </row>
    <row r="9" spans="2:4" ht="12.75">
      <c r="B9" s="6" t="s">
        <v>74</v>
      </c>
      <c r="C9" s="5">
        <f>PLANILLA!I9</f>
        <v>0</v>
      </c>
      <c r="D9" s="5"/>
    </row>
    <row r="10" spans="2:4" ht="12.75">
      <c r="B10" s="6" t="s">
        <v>70</v>
      </c>
      <c r="C10" s="5">
        <f>PLANILLA!G13</f>
        <v>0</v>
      </c>
      <c r="D10" s="5"/>
    </row>
    <row r="11" spans="2:4" ht="12.75">
      <c r="B11" s="6" t="s">
        <v>73</v>
      </c>
      <c r="C11" s="5">
        <f>PLANILLA!I13</f>
        <v>0</v>
      </c>
      <c r="D11" s="5"/>
    </row>
    <row r="12" spans="2:4" ht="12.75">
      <c r="B12" s="6" t="s">
        <v>71</v>
      </c>
      <c r="C12" s="5">
        <f>PLANILLA!G17</f>
        <v>0</v>
      </c>
      <c r="D12" s="5"/>
    </row>
    <row r="13" spans="2:4" ht="12.75">
      <c r="B13" s="6" t="s">
        <v>72</v>
      </c>
      <c r="C13" s="5">
        <f>PLANILLA!I17</f>
        <v>0</v>
      </c>
      <c r="D13" s="5"/>
    </row>
    <row r="14" spans="2:4" ht="12.75">
      <c r="B14" s="6" t="s">
        <v>57</v>
      </c>
      <c r="C14" s="5"/>
      <c r="D14" s="5"/>
    </row>
    <row r="15" spans="2:4" ht="12.75">
      <c r="B15" s="6" t="s">
        <v>54</v>
      </c>
      <c r="C15" s="5"/>
      <c r="D15" s="5">
        <f>PLANILLA!H19</f>
        <v>0</v>
      </c>
    </row>
    <row r="16" spans="2:4" ht="12.75">
      <c r="B16" s="6" t="s">
        <v>55</v>
      </c>
      <c r="C16" s="5"/>
      <c r="D16" s="5">
        <f>PLANILLA!J19</f>
        <v>0</v>
      </c>
    </row>
    <row r="17" spans="2:4" ht="13.5" thickBot="1">
      <c r="B17" s="6" t="s">
        <v>56</v>
      </c>
      <c r="C17" s="23">
        <f>SUM(C8:C13)</f>
        <v>0</v>
      </c>
      <c r="D17" s="23">
        <f>SUM(D15:D16)</f>
        <v>0</v>
      </c>
    </row>
    <row r="18" spans="2:3" ht="13.5" thickTop="1">
      <c r="B18" s="6"/>
      <c r="C18" s="5"/>
    </row>
    <row r="19" spans="1:4" ht="12.75">
      <c r="A19" s="2" t="s">
        <v>67</v>
      </c>
      <c r="B19" s="22" t="s">
        <v>110</v>
      </c>
      <c r="C19" s="3"/>
      <c r="D19" s="3"/>
    </row>
    <row r="20" spans="2:6" ht="12.75">
      <c r="B20" s="34" t="s">
        <v>66</v>
      </c>
      <c r="C20" s="5"/>
      <c r="D20" s="5"/>
      <c r="F20" s="36"/>
    </row>
    <row r="21" spans="2:4" ht="12.75">
      <c r="B21" s="6" t="s">
        <v>75</v>
      </c>
      <c r="C21" s="5">
        <f>PLANILLA!F36</f>
        <v>0</v>
      </c>
      <c r="D21" s="5"/>
    </row>
    <row r="22" spans="2:4" ht="12.75">
      <c r="B22" s="6" t="s">
        <v>76</v>
      </c>
      <c r="C22" s="5">
        <f>PLANILLA!G36</f>
        <v>0</v>
      </c>
      <c r="D22" s="5"/>
    </row>
    <row r="23" spans="2:4" ht="12.75">
      <c r="B23" s="6" t="s">
        <v>77</v>
      </c>
      <c r="C23" s="5">
        <f>PLANILLA!H36</f>
        <v>0</v>
      </c>
      <c r="D23" s="5"/>
    </row>
    <row r="24" spans="2:4" ht="12.75">
      <c r="B24" s="6" t="s">
        <v>57</v>
      </c>
      <c r="C24" s="5"/>
      <c r="D24" s="5"/>
    </row>
    <row r="25" spans="2:4" ht="12.75">
      <c r="B25" s="6" t="s">
        <v>58</v>
      </c>
      <c r="C25" s="5"/>
      <c r="D25" s="5">
        <f>SUM(PLANILLA!D29:D31)</f>
        <v>0</v>
      </c>
    </row>
    <row r="26" spans="2:4" ht="12.75">
      <c r="B26" s="6" t="s">
        <v>59</v>
      </c>
      <c r="C26" s="5"/>
      <c r="D26" s="5"/>
    </row>
    <row r="27" spans="2:4" ht="12.75">
      <c r="B27" s="6" t="s">
        <v>60</v>
      </c>
      <c r="C27" s="5"/>
      <c r="D27" s="5">
        <f>PLANILLA!D32</f>
        <v>0</v>
      </c>
    </row>
    <row r="28" spans="2:4" ht="12.75">
      <c r="B28" s="6" t="s">
        <v>61</v>
      </c>
      <c r="C28" s="5"/>
      <c r="D28" s="5">
        <f>PLANILLA!D33</f>
        <v>0</v>
      </c>
    </row>
    <row r="29" spans="2:4" ht="12.75">
      <c r="B29" s="6" t="s">
        <v>63</v>
      </c>
      <c r="C29" s="5"/>
      <c r="D29" s="5">
        <f>PLANILLA!D34</f>
        <v>0</v>
      </c>
    </row>
    <row r="30" spans="2:4" ht="12.75">
      <c r="B30" s="6" t="s">
        <v>62</v>
      </c>
      <c r="C30" s="5"/>
      <c r="D30" s="5">
        <f>PLANILLA!D35</f>
        <v>0</v>
      </c>
    </row>
    <row r="31" spans="2:4" ht="13.5" thickBot="1">
      <c r="B31" s="6" t="s">
        <v>64</v>
      </c>
      <c r="C31" s="23">
        <f>SUM(C21:C23)</f>
        <v>0</v>
      </c>
      <c r="D31" s="23">
        <f>SUM(D25:D30)</f>
        <v>0</v>
      </c>
    </row>
    <row r="32" ht="13.5" thickTop="1"/>
    <row r="33" spans="1:2" ht="12.75">
      <c r="A33" s="2" t="s">
        <v>68</v>
      </c>
      <c r="B33" s="22" t="s">
        <v>110</v>
      </c>
    </row>
    <row r="34" spans="1:6" ht="12.75">
      <c r="A34" s="2"/>
      <c r="B34" s="34" t="s">
        <v>66</v>
      </c>
      <c r="F34" s="36"/>
    </row>
    <row r="35" spans="1:6" ht="12.75">
      <c r="A35" s="2"/>
      <c r="B35" s="6" t="s">
        <v>80</v>
      </c>
      <c r="C35" s="4">
        <f>PLANILLA!G45</f>
        <v>0</v>
      </c>
      <c r="F35" s="36"/>
    </row>
    <row r="36" spans="1:6" ht="12.75">
      <c r="A36" s="2"/>
      <c r="B36" s="6" t="s">
        <v>74</v>
      </c>
      <c r="C36" s="4">
        <f>PLANILLA!I45</f>
        <v>0</v>
      </c>
      <c r="F36" s="36"/>
    </row>
    <row r="37" spans="1:6" ht="12.75">
      <c r="A37" s="2"/>
      <c r="B37" s="6" t="s">
        <v>81</v>
      </c>
      <c r="C37" s="4">
        <f>PLANILLA!G49</f>
        <v>0</v>
      </c>
      <c r="F37" s="36"/>
    </row>
    <row r="38" spans="1:6" ht="12.75">
      <c r="A38" s="2"/>
      <c r="B38" s="6" t="s">
        <v>73</v>
      </c>
      <c r="C38" s="4">
        <f>PLANILLA!I49</f>
        <v>0</v>
      </c>
      <c r="F38" s="36"/>
    </row>
    <row r="39" spans="1:6" ht="12.75">
      <c r="A39" s="2"/>
      <c r="B39" s="6" t="s">
        <v>82</v>
      </c>
      <c r="C39" s="4">
        <f>PLANILLA!G53</f>
        <v>0</v>
      </c>
      <c r="F39" s="36"/>
    </row>
    <row r="40" spans="1:6" ht="12.75">
      <c r="A40" s="2"/>
      <c r="B40" s="6" t="s">
        <v>72</v>
      </c>
      <c r="C40" s="4">
        <f>PLANILLA!I53</f>
        <v>0</v>
      </c>
      <c r="F40" s="36"/>
    </row>
    <row r="41" spans="1:6" ht="12.75">
      <c r="A41" s="2"/>
      <c r="B41" s="6" t="s">
        <v>83</v>
      </c>
      <c r="C41" s="4">
        <f>PLANILLA!G57</f>
        <v>0</v>
      </c>
      <c r="F41" s="36"/>
    </row>
    <row r="42" spans="1:6" ht="12.75">
      <c r="A42" s="2"/>
      <c r="B42" s="6" t="s">
        <v>84</v>
      </c>
      <c r="C42" s="4">
        <f>PLANILLA!I57</f>
        <v>0</v>
      </c>
      <c r="F42" s="36"/>
    </row>
    <row r="43" spans="1:6" ht="12.75">
      <c r="A43" s="2"/>
      <c r="B43" s="6" t="s">
        <v>85</v>
      </c>
      <c r="C43" s="4">
        <f>PLANILLA!G61</f>
        <v>0</v>
      </c>
      <c r="F43" s="36"/>
    </row>
    <row r="44" spans="1:6" ht="12.75">
      <c r="A44" s="2"/>
      <c r="B44" s="6" t="s">
        <v>86</v>
      </c>
      <c r="C44" s="4">
        <f>PLANILLA!I61</f>
        <v>0</v>
      </c>
      <c r="F44" s="36"/>
    </row>
    <row r="45" spans="1:6" ht="12.75">
      <c r="A45" s="2"/>
      <c r="B45" s="6" t="s">
        <v>87</v>
      </c>
      <c r="C45" s="4">
        <f>PLANILLA!G65</f>
        <v>0</v>
      </c>
      <c r="F45" s="36"/>
    </row>
    <row r="46" spans="1:6" ht="12.75">
      <c r="A46" s="2"/>
      <c r="B46" s="6" t="s">
        <v>88</v>
      </c>
      <c r="C46" s="4">
        <f>PLANILLA!I65</f>
        <v>0</v>
      </c>
      <c r="F46" s="36"/>
    </row>
    <row r="47" spans="1:6" ht="12.75">
      <c r="A47" s="2"/>
      <c r="B47" s="6" t="s">
        <v>89</v>
      </c>
      <c r="C47" s="4">
        <f>PLANILLA!G69</f>
        <v>0</v>
      </c>
      <c r="F47" s="36"/>
    </row>
    <row r="48" spans="1:6" ht="12.75">
      <c r="A48" s="2"/>
      <c r="B48" s="6" t="s">
        <v>90</v>
      </c>
      <c r="C48" s="4">
        <f>PLANILLA!I69</f>
        <v>0</v>
      </c>
      <c r="F48" s="36"/>
    </row>
    <row r="49" spans="1:6" ht="12.75">
      <c r="A49" s="2"/>
      <c r="B49" s="6" t="s">
        <v>91</v>
      </c>
      <c r="C49" s="4">
        <f>PLANILLA!G73</f>
        <v>0</v>
      </c>
      <c r="F49" s="36"/>
    </row>
    <row r="50" spans="1:6" ht="12.75">
      <c r="A50" s="2"/>
      <c r="B50" s="6" t="s">
        <v>92</v>
      </c>
      <c r="C50" s="4">
        <f>PLANILLA!I73</f>
        <v>0</v>
      </c>
      <c r="F50" s="36"/>
    </row>
    <row r="51" spans="2:6" ht="12.75">
      <c r="B51" s="6" t="s">
        <v>93</v>
      </c>
      <c r="C51" s="4">
        <f>PLANILLA!G77</f>
        <v>0</v>
      </c>
      <c r="D51" s="5"/>
      <c r="F51" s="36"/>
    </row>
    <row r="52" spans="2:6" ht="12.75">
      <c r="B52" s="6" t="s">
        <v>108</v>
      </c>
      <c r="C52" s="4">
        <f>PLANILLA!I77</f>
        <v>0</v>
      </c>
      <c r="D52" s="5"/>
      <c r="F52" s="36"/>
    </row>
    <row r="53" spans="2:4" ht="12.75">
      <c r="B53" s="6" t="s">
        <v>57</v>
      </c>
      <c r="C53" s="5"/>
      <c r="D53" s="5"/>
    </row>
    <row r="54" spans="2:4" ht="12.75">
      <c r="B54" s="6" t="s">
        <v>54</v>
      </c>
      <c r="C54" s="5"/>
      <c r="D54" s="5">
        <f>PLANILLA!H79</f>
        <v>0</v>
      </c>
    </row>
    <row r="55" spans="2:4" ht="12.75">
      <c r="B55" s="6" t="s">
        <v>55</v>
      </c>
      <c r="C55" s="5"/>
      <c r="D55" s="5">
        <f>PLANILLA!J79</f>
        <v>0</v>
      </c>
    </row>
    <row r="56" spans="2:4" ht="13.5" thickBot="1">
      <c r="B56" s="6" t="s">
        <v>56</v>
      </c>
      <c r="C56" s="23">
        <f>SUM(C35:C52)</f>
        <v>0</v>
      </c>
      <c r="D56" s="23">
        <f>SUM(D54:D55)</f>
        <v>0</v>
      </c>
    </row>
    <row r="57" spans="2:3" ht="13.5" thickTop="1">
      <c r="B57" s="6"/>
      <c r="C57" s="5"/>
    </row>
    <row r="58" spans="1:4" ht="12.75">
      <c r="A58" s="2" t="s">
        <v>68</v>
      </c>
      <c r="B58" s="22" t="s">
        <v>110</v>
      </c>
      <c r="C58" s="3"/>
      <c r="D58" s="38"/>
    </row>
    <row r="59" spans="2:6" ht="12.75">
      <c r="B59" s="34" t="s">
        <v>66</v>
      </c>
      <c r="C59" s="5"/>
      <c r="D59" s="5"/>
      <c r="F59" s="36"/>
    </row>
    <row r="60" spans="2:4" ht="12.75">
      <c r="B60" s="6" t="s">
        <v>75</v>
      </c>
      <c r="C60" s="5">
        <f>PLANILLA!F96</f>
        <v>0</v>
      </c>
      <c r="D60" s="5"/>
    </row>
    <row r="61" spans="2:4" ht="12.75">
      <c r="B61" s="6" t="s">
        <v>76</v>
      </c>
      <c r="C61" s="5">
        <f>PLANILLA!G96</f>
        <v>0</v>
      </c>
      <c r="D61" s="5"/>
    </row>
    <row r="62" spans="2:4" ht="12.75">
      <c r="B62" s="6" t="s">
        <v>77</v>
      </c>
      <c r="C62" s="5">
        <f>PLANILLA!H96</f>
        <v>0</v>
      </c>
      <c r="D62" s="5"/>
    </row>
    <row r="63" spans="2:4" ht="12.75">
      <c r="B63" s="6" t="s">
        <v>94</v>
      </c>
      <c r="C63" s="5">
        <f>PLANILLA!I96</f>
        <v>0</v>
      </c>
      <c r="D63" s="5"/>
    </row>
    <row r="64" spans="2:4" ht="12.75">
      <c r="B64" s="6" t="s">
        <v>95</v>
      </c>
      <c r="C64" s="5">
        <f>PLANILLA!E111</f>
        <v>0</v>
      </c>
      <c r="D64" s="5"/>
    </row>
    <row r="65" spans="2:4" ht="12.75">
      <c r="B65" s="6" t="s">
        <v>96</v>
      </c>
      <c r="C65" s="5">
        <f>PLANILLA!F111</f>
        <v>0</v>
      </c>
      <c r="D65" s="5"/>
    </row>
    <row r="66" spans="2:4" ht="12.75">
      <c r="B66" s="6" t="s">
        <v>97</v>
      </c>
      <c r="C66" s="5">
        <f>PLANILLA!G111</f>
        <v>0</v>
      </c>
      <c r="D66" s="5"/>
    </row>
    <row r="67" spans="2:4" ht="12.75">
      <c r="B67" s="6" t="s">
        <v>98</v>
      </c>
      <c r="C67" s="5">
        <f>PLANILLA!H111</f>
        <v>0</v>
      </c>
      <c r="D67" s="5"/>
    </row>
    <row r="68" spans="2:4" ht="12.75">
      <c r="B68" s="6" t="s">
        <v>99</v>
      </c>
      <c r="C68" s="5">
        <f>PLANILLA!I111</f>
        <v>0</v>
      </c>
      <c r="D68" s="5"/>
    </row>
    <row r="69" spans="2:4" ht="12.75">
      <c r="B69" s="6" t="s">
        <v>57</v>
      </c>
      <c r="C69" s="5"/>
      <c r="D69" s="5"/>
    </row>
    <row r="70" spans="2:4" ht="12.75">
      <c r="B70" s="6" t="s">
        <v>58</v>
      </c>
      <c r="C70" s="5"/>
      <c r="D70" s="5">
        <f>SUM(PLANILLA!D89:D91)</f>
        <v>0</v>
      </c>
    </row>
    <row r="71" spans="2:4" ht="12.75">
      <c r="B71" s="6" t="s">
        <v>59</v>
      </c>
      <c r="C71" s="5"/>
      <c r="D71" s="5"/>
    </row>
    <row r="72" spans="2:4" ht="12.75">
      <c r="B72" s="6" t="s">
        <v>60</v>
      </c>
      <c r="C72" s="5"/>
      <c r="D72" s="5">
        <f>PLANILLA!D92</f>
        <v>0</v>
      </c>
    </row>
    <row r="73" spans="2:4" ht="12.75">
      <c r="B73" s="6" t="s">
        <v>61</v>
      </c>
      <c r="C73" s="5"/>
      <c r="D73" s="5">
        <f>PLANILLA!D93</f>
        <v>0</v>
      </c>
    </row>
    <row r="74" spans="2:4" ht="12.75">
      <c r="B74" s="6" t="s">
        <v>63</v>
      </c>
      <c r="C74" s="5"/>
      <c r="D74" s="5">
        <f>PLANILLA!D94</f>
        <v>0</v>
      </c>
    </row>
    <row r="75" spans="2:8" ht="12.75">
      <c r="B75" s="6" t="s">
        <v>62</v>
      </c>
      <c r="C75" s="5"/>
      <c r="D75" s="5">
        <f>PLANILLA!D95</f>
        <v>0</v>
      </c>
      <c r="G75" s="36"/>
      <c r="H75" s="36"/>
    </row>
    <row r="76" spans="2:8" ht="13.5" thickBot="1">
      <c r="B76" s="6" t="s">
        <v>64</v>
      </c>
      <c r="C76" s="23">
        <f>SUM(C60:C68)</f>
        <v>0</v>
      </c>
      <c r="D76" s="23">
        <f>SUM(D70:D75)</f>
        <v>0</v>
      </c>
      <c r="G76" s="36"/>
      <c r="H76" s="36"/>
    </row>
    <row r="77" spans="7:8" ht="13.5" thickTop="1">
      <c r="G77" s="36"/>
      <c r="H77" s="36"/>
    </row>
    <row r="78" spans="7:8" ht="12.75">
      <c r="G78" s="36"/>
      <c r="H78" s="36"/>
    </row>
    <row r="79" spans="7:8" ht="12.75">
      <c r="G79" s="36"/>
      <c r="H79" s="36"/>
    </row>
    <row r="80" spans="7:8" ht="12.75">
      <c r="G80" s="36"/>
      <c r="H80" s="36"/>
    </row>
    <row r="81" spans="7:8" ht="12.75">
      <c r="G81" s="36"/>
      <c r="H81" s="36"/>
    </row>
    <row r="82" spans="7:8" ht="12.75">
      <c r="G82" s="36"/>
      <c r="H82" s="36"/>
    </row>
    <row r="83" spans="7:8" ht="12.75">
      <c r="G83" s="36"/>
      <c r="H83" s="36"/>
    </row>
    <row r="84" spans="7:8" ht="12.75">
      <c r="G84" s="36"/>
      <c r="H84" s="36"/>
    </row>
    <row r="85" spans="7:8" ht="12.75">
      <c r="G85" s="36"/>
      <c r="H85" s="36"/>
    </row>
    <row r="86" spans="7:8" ht="12.75">
      <c r="G86" s="36"/>
      <c r="H86" s="36"/>
    </row>
    <row r="87" spans="7:8" ht="12.75">
      <c r="G87" s="36"/>
      <c r="H87" s="36"/>
    </row>
    <row r="88" spans="7:8" ht="12.75">
      <c r="G88" s="36"/>
      <c r="H88" s="36"/>
    </row>
    <row r="89" spans="7:8" ht="12.75">
      <c r="G89" s="36"/>
      <c r="H89" s="36"/>
    </row>
    <row r="90" spans="7:8" ht="12.75">
      <c r="G90" s="36"/>
      <c r="H90" s="36"/>
    </row>
    <row r="91" spans="7:8" ht="12.75">
      <c r="G91" s="36"/>
      <c r="H91" s="36"/>
    </row>
    <row r="92" spans="7:8" ht="12.75">
      <c r="G92" s="36"/>
      <c r="H92" s="36"/>
    </row>
    <row r="93" spans="7:8" ht="12.75">
      <c r="G93" s="36"/>
      <c r="H93" s="36"/>
    </row>
    <row r="94" spans="7:8" ht="12.75">
      <c r="G94" s="36"/>
      <c r="H94" s="36"/>
    </row>
    <row r="95" spans="7:8" ht="12.75">
      <c r="G95" s="36"/>
      <c r="H95" s="36"/>
    </row>
    <row r="96" spans="7:8" ht="12.75">
      <c r="G96" s="36"/>
      <c r="H96" s="36"/>
    </row>
    <row r="97" spans="7:8" ht="12.75">
      <c r="G97" s="36"/>
      <c r="H97" s="36"/>
    </row>
    <row r="98" spans="7:8" ht="12.75">
      <c r="G98" s="36"/>
      <c r="H98" s="36"/>
    </row>
    <row r="99" spans="7:8" ht="12.75">
      <c r="G99" s="36"/>
      <c r="H99" s="36"/>
    </row>
    <row r="100" spans="7:8" ht="12.75">
      <c r="G100" s="36"/>
      <c r="H100" s="36"/>
    </row>
  </sheetData>
  <sheetProtection/>
  <mergeCells count="2">
    <mergeCell ref="A1:D1"/>
    <mergeCell ref="A2:D2"/>
  </mergeCells>
  <printOptions horizontalCentered="1"/>
  <pageMargins left="0.7086614173228347" right="0.7086614173228347" top="0.45" bottom="0.43" header="0.31496062992125984" footer="0.31496062992125984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jeovanny</dc:creator>
  <cp:keywords/>
  <dc:description/>
  <cp:lastModifiedBy>USER</cp:lastModifiedBy>
  <cp:lastPrinted>2012-05-18T16:19:24Z</cp:lastPrinted>
  <dcterms:created xsi:type="dcterms:W3CDTF">2009-05-05T06:08:02Z</dcterms:created>
  <dcterms:modified xsi:type="dcterms:W3CDTF">2014-02-19T14:07:28Z</dcterms:modified>
  <cp:category/>
  <cp:version/>
  <cp:contentType/>
  <cp:contentStatus/>
</cp:coreProperties>
</file>